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C:\Users\Felix\SkyDrive\HSLU\2013_HS\TA.BA_MMT.H1301\_MEP\"/>
    </mc:Choice>
  </mc:AlternateContent>
  <bookViews>
    <workbookView xWindow="0" yWindow="0" windowWidth="28800" windowHeight="12585"/>
  </bookViews>
  <sheets>
    <sheet name="Signalverarbeitung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31" i="1"/>
  <c r="D29" i="1"/>
  <c r="AW8" i="1"/>
  <c r="AU8" i="1"/>
  <c r="AV7" i="1"/>
  <c r="AU7" i="1"/>
  <c r="AX7" i="1"/>
  <c r="AS7" i="1"/>
  <c r="AW7" i="1"/>
  <c r="AR8" i="1"/>
  <c r="AS8" i="1"/>
  <c r="AT9" i="1"/>
  <c r="AR7" i="1"/>
  <c r="AX8" i="1"/>
  <c r="AT8" i="1"/>
  <c r="AU9" i="1"/>
  <c r="AR9" i="1"/>
  <c r="AV9" i="1"/>
  <c r="AV8" i="1"/>
  <c r="AW9" i="1"/>
  <c r="AX9" i="1"/>
  <c r="AT7" i="1"/>
  <c r="AS9" i="1"/>
  <c r="W26" i="1" l="1"/>
  <c r="J7" i="1"/>
  <c r="J23" i="1" s="1"/>
  <c r="I7" i="1"/>
  <c r="H7" i="1"/>
  <c r="G7" i="1"/>
  <c r="F7" i="1"/>
  <c r="E7" i="1"/>
  <c r="K8" i="1"/>
  <c r="J8" i="1"/>
  <c r="I8" i="1"/>
  <c r="H8" i="1"/>
  <c r="G8" i="1"/>
  <c r="F8" i="1"/>
  <c r="E8" i="1"/>
  <c r="L9" i="1"/>
  <c r="K9" i="1"/>
  <c r="J9" i="1"/>
  <c r="I9" i="1"/>
  <c r="H9" i="1"/>
  <c r="G9" i="1"/>
  <c r="F9" i="1"/>
  <c r="E9" i="1"/>
  <c r="M10" i="1"/>
  <c r="L10" i="1"/>
  <c r="K10" i="1"/>
  <c r="J10" i="1"/>
  <c r="I10" i="1"/>
  <c r="H10" i="1"/>
  <c r="G10" i="1"/>
  <c r="F10" i="1"/>
  <c r="E10" i="1"/>
  <c r="N11" i="1"/>
  <c r="M11" i="1"/>
  <c r="L11" i="1"/>
  <c r="K11" i="1"/>
  <c r="J11" i="1"/>
  <c r="I11" i="1"/>
  <c r="H11" i="1"/>
  <c r="G11" i="1"/>
  <c r="F11" i="1"/>
  <c r="E11" i="1"/>
  <c r="O12" i="1"/>
  <c r="N12" i="1"/>
  <c r="M12" i="1"/>
  <c r="L12" i="1"/>
  <c r="K12" i="1"/>
  <c r="J12" i="1"/>
  <c r="I12" i="1"/>
  <c r="H12" i="1"/>
  <c r="G12" i="1"/>
  <c r="F12" i="1"/>
  <c r="E12" i="1"/>
  <c r="P13" i="1"/>
  <c r="O13" i="1"/>
  <c r="N13" i="1"/>
  <c r="M13" i="1"/>
  <c r="L13" i="1"/>
  <c r="K13" i="1"/>
  <c r="J13" i="1"/>
  <c r="I13" i="1"/>
  <c r="H13" i="1"/>
  <c r="G13" i="1"/>
  <c r="F13" i="1"/>
  <c r="E13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AM8" i="1"/>
  <c r="AJ9" i="1"/>
  <c r="AL8" i="1"/>
  <c r="AJ8" i="1"/>
  <c r="AQ9" i="1"/>
  <c r="AU10" i="1"/>
  <c r="AJ7" i="1"/>
  <c r="AK9" i="1"/>
  <c r="AI8" i="1"/>
  <c r="AQ7" i="1"/>
  <c r="AQ8" i="1"/>
  <c r="AK7" i="1"/>
  <c r="AS10" i="1"/>
  <c r="AT10" i="1"/>
  <c r="AK8" i="1"/>
  <c r="AI7" i="1"/>
  <c r="AP8" i="1"/>
  <c r="AW10" i="1"/>
  <c r="AV10" i="1"/>
  <c r="AL7" i="1"/>
  <c r="AR10" i="1"/>
  <c r="AN8" i="1"/>
  <c r="AO9" i="1"/>
  <c r="AP7" i="1"/>
  <c r="AP9" i="1"/>
  <c r="AX10" i="1"/>
  <c r="AO7" i="1"/>
  <c r="AN7" i="1"/>
  <c r="AO8" i="1"/>
  <c r="AI9" i="1"/>
  <c r="AM7" i="1"/>
  <c r="AL9" i="1" s="1"/>
  <c r="AG22" i="1" l="1"/>
  <c r="AG18" i="1"/>
  <c r="AG14" i="1"/>
  <c r="AG10" i="1"/>
  <c r="AF22" i="1"/>
  <c r="AF18" i="1"/>
  <c r="AF14" i="1"/>
  <c r="AF10" i="1"/>
  <c r="AF15" i="1"/>
  <c r="AG21" i="1"/>
  <c r="AG17" i="1"/>
  <c r="AG13" i="1"/>
  <c r="AG9" i="1"/>
  <c r="AF21" i="1"/>
  <c r="AF17" i="1"/>
  <c r="AF13" i="1"/>
  <c r="AF9" i="1"/>
  <c r="AG15" i="1"/>
  <c r="AG7" i="1"/>
  <c r="AF11" i="1"/>
  <c r="AG20" i="1"/>
  <c r="AG16" i="1"/>
  <c r="AG12" i="1"/>
  <c r="AG8" i="1"/>
  <c r="AF20" i="1"/>
  <c r="AF16" i="1"/>
  <c r="AF12" i="1"/>
  <c r="AF8" i="1"/>
  <c r="AG19" i="1"/>
  <c r="AG11" i="1"/>
  <c r="AF19" i="1"/>
  <c r="AF7" i="1"/>
  <c r="F33" i="1"/>
  <c r="W25" i="1"/>
  <c r="P23" i="1"/>
  <c r="Q23" i="1"/>
  <c r="V23" i="1"/>
  <c r="X23" i="1"/>
  <c r="O23" i="1"/>
  <c r="M23" i="1"/>
  <c r="U23" i="1"/>
  <c r="T23" i="1"/>
  <c r="R23" i="1"/>
  <c r="L23" i="1"/>
  <c r="W23" i="1"/>
  <c r="S23" i="1"/>
  <c r="N23" i="1"/>
  <c r="K23" i="1"/>
  <c r="Y23" i="1"/>
  <c r="AM10" i="1"/>
  <c r="AL10" i="1"/>
  <c r="AN10" i="1"/>
  <c r="AM9" i="1"/>
  <c r="AJ10" i="1"/>
  <c r="AQ10" i="1"/>
  <c r="AN9" i="1"/>
  <c r="AK10" i="1"/>
  <c r="AP10" i="1"/>
  <c r="AI10" i="1"/>
  <c r="AO10" i="1"/>
  <c r="F31" i="1" l="1"/>
  <c r="F32" i="1"/>
  <c r="R26" i="1"/>
  <c r="F30" i="1"/>
  <c r="F29" i="1"/>
</calcChain>
</file>

<file path=xl/sharedStrings.xml><?xml version="1.0" encoding="utf-8"?>
<sst xmlns="http://schemas.openxmlformats.org/spreadsheetml/2006/main" count="42" uniqueCount="35">
  <si>
    <t>k</t>
  </si>
  <si>
    <r>
      <rPr>
        <b/>
        <sz val="11"/>
        <color theme="0" tint="-0.499984740745262"/>
        <rFont val="Calibri"/>
        <family val="2"/>
        <scheme val="minor"/>
      </rPr>
      <t>Signal</t>
    </r>
    <r>
      <rPr>
        <b/>
        <sz val="11"/>
        <color theme="1"/>
        <rFont val="Calibri"/>
        <family val="2"/>
        <scheme val="minor"/>
      </rPr>
      <t xml:space="preserve"> f</t>
    </r>
  </si>
  <si>
    <r>
      <rPr>
        <b/>
        <sz val="11"/>
        <color theme="0" tint="-0.499984740745262"/>
        <rFont val="Calibri"/>
        <family val="2"/>
        <scheme val="minor"/>
      </rPr>
      <t xml:space="preserve">Faltung </t>
    </r>
    <r>
      <rPr>
        <b/>
        <sz val="11"/>
        <color theme="1"/>
        <rFont val="Calibri"/>
        <family val="2"/>
        <scheme val="minor"/>
      </rPr>
      <t>w</t>
    </r>
    <r>
      <rPr>
        <b/>
        <vertAlign val="subscript"/>
        <sz val="11"/>
        <color theme="1"/>
        <rFont val="Calibri"/>
        <family val="2"/>
        <scheme val="minor"/>
      </rPr>
      <t>k</t>
    </r>
  </si>
  <si>
    <t>Antwort</t>
  </si>
  <si>
    <r>
      <t>w</t>
    </r>
    <r>
      <rPr>
        <b/>
        <vertAlign val="subscript"/>
        <sz val="12"/>
        <color theme="1"/>
        <rFont val="Calibri"/>
        <family val="2"/>
        <scheme val="minor"/>
      </rPr>
      <t>0-k</t>
    </r>
  </si>
  <si>
    <r>
      <t>w</t>
    </r>
    <r>
      <rPr>
        <b/>
        <vertAlign val="subscript"/>
        <sz val="12"/>
        <color theme="1"/>
        <rFont val="Calibri"/>
        <family val="2"/>
        <scheme val="minor"/>
      </rPr>
      <t>1-k</t>
    </r>
  </si>
  <si>
    <r>
      <t>w</t>
    </r>
    <r>
      <rPr>
        <b/>
        <vertAlign val="subscript"/>
        <sz val="12"/>
        <color theme="1"/>
        <rFont val="Calibri"/>
        <family val="2"/>
        <scheme val="minor"/>
      </rPr>
      <t>2-k</t>
    </r>
  </si>
  <si>
    <r>
      <t>w</t>
    </r>
    <r>
      <rPr>
        <b/>
        <vertAlign val="subscript"/>
        <sz val="12"/>
        <color theme="1"/>
        <rFont val="Calibri"/>
        <family val="2"/>
        <scheme val="minor"/>
      </rPr>
      <t>3-k</t>
    </r>
  </si>
  <si>
    <r>
      <t>w</t>
    </r>
    <r>
      <rPr>
        <b/>
        <vertAlign val="subscript"/>
        <sz val="12"/>
        <color theme="1"/>
        <rFont val="Calibri"/>
        <family val="2"/>
        <scheme val="minor"/>
      </rPr>
      <t>4-k</t>
    </r>
  </si>
  <si>
    <r>
      <t>w</t>
    </r>
    <r>
      <rPr>
        <b/>
        <vertAlign val="subscript"/>
        <sz val="12"/>
        <color theme="1"/>
        <rFont val="Calibri"/>
        <family val="2"/>
        <scheme val="minor"/>
      </rPr>
      <t>5-k</t>
    </r>
  </si>
  <si>
    <r>
      <t>w</t>
    </r>
    <r>
      <rPr>
        <b/>
        <vertAlign val="subscript"/>
        <sz val="12"/>
        <color theme="1"/>
        <rFont val="Calibri"/>
        <family val="2"/>
        <scheme val="minor"/>
      </rPr>
      <t>6-k</t>
    </r>
  </si>
  <si>
    <r>
      <t>w</t>
    </r>
    <r>
      <rPr>
        <b/>
        <vertAlign val="subscript"/>
        <sz val="12"/>
        <color theme="1"/>
        <rFont val="Calibri"/>
        <family val="2"/>
        <scheme val="minor"/>
      </rPr>
      <t>7-k</t>
    </r>
  </si>
  <si>
    <r>
      <t>w</t>
    </r>
    <r>
      <rPr>
        <b/>
        <vertAlign val="subscript"/>
        <sz val="12"/>
        <color theme="1"/>
        <rFont val="Calibri"/>
        <family val="2"/>
        <scheme val="minor"/>
      </rPr>
      <t>8-k</t>
    </r>
  </si>
  <si>
    <r>
      <t>w</t>
    </r>
    <r>
      <rPr>
        <b/>
        <vertAlign val="subscript"/>
        <sz val="12"/>
        <color theme="1"/>
        <rFont val="Calibri"/>
        <family val="2"/>
        <scheme val="minor"/>
      </rPr>
      <t>9-k</t>
    </r>
  </si>
  <si>
    <r>
      <t>w</t>
    </r>
    <r>
      <rPr>
        <b/>
        <vertAlign val="subscript"/>
        <sz val="12"/>
        <color theme="1"/>
        <rFont val="Calibri"/>
        <family val="2"/>
        <scheme val="minor"/>
      </rPr>
      <t>10-k</t>
    </r>
  </si>
  <si>
    <r>
      <t>w</t>
    </r>
    <r>
      <rPr>
        <b/>
        <vertAlign val="subscript"/>
        <sz val="12"/>
        <color theme="1"/>
        <rFont val="Calibri"/>
        <family val="2"/>
        <scheme val="minor"/>
      </rPr>
      <t>11-k</t>
    </r>
  </si>
  <si>
    <r>
      <t>w</t>
    </r>
    <r>
      <rPr>
        <b/>
        <vertAlign val="subscript"/>
        <sz val="12"/>
        <color theme="1"/>
        <rFont val="Calibri"/>
        <family val="2"/>
        <scheme val="minor"/>
      </rPr>
      <t>12-k</t>
    </r>
  </si>
  <si>
    <r>
      <t>w</t>
    </r>
    <r>
      <rPr>
        <b/>
        <vertAlign val="subscript"/>
        <sz val="12"/>
        <color theme="1"/>
        <rFont val="Calibri"/>
        <family val="2"/>
        <scheme val="minor"/>
      </rPr>
      <t>13-k</t>
    </r>
  </si>
  <si>
    <r>
      <t>w</t>
    </r>
    <r>
      <rPr>
        <b/>
        <vertAlign val="subscript"/>
        <sz val="12"/>
        <color theme="1"/>
        <rFont val="Calibri"/>
        <family val="2"/>
        <scheme val="minor"/>
      </rPr>
      <t>14-k</t>
    </r>
  </si>
  <si>
    <r>
      <t>w</t>
    </r>
    <r>
      <rPr>
        <b/>
        <vertAlign val="subscript"/>
        <sz val="12"/>
        <color theme="1"/>
        <rFont val="Calibri"/>
        <family val="2"/>
        <scheme val="minor"/>
      </rPr>
      <t>15-k</t>
    </r>
  </si>
  <si>
    <t>Signalverarbeitung, Filter</t>
  </si>
  <si>
    <t xml:space="preserve">Position: </t>
  </si>
  <si>
    <t xml:space="preserve">Wert: </t>
  </si>
  <si>
    <t>=</t>
  </si>
  <si>
    <t>n (0..?)</t>
  </si>
  <si>
    <t>#</t>
  </si>
  <si>
    <t>Rechnung</t>
  </si>
  <si>
    <t>Länge der Faltung:</t>
  </si>
  <si>
    <t>Rechnung 2</t>
  </si>
  <si>
    <t>Pos</t>
  </si>
  <si>
    <t>Result</t>
  </si>
  <si>
    <t>Rechnung2</t>
  </si>
  <si>
    <t>Rechnung3</t>
  </si>
  <si>
    <t>Rechnungsweg:</t>
  </si>
  <si>
    <t xml:space="preserve">© 2014 Felix Rohrer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</si>
</sst>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0" tint="-0.34998626667073579"/>
      <name val="Calibri"/>
      <family val="2"/>
      <scheme val="minor"/>
    </font>
    <font>
      <sz val="10"/>
      <color theme="1"/>
      <name val="Consolas"/>
      <family val="3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2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10" fillId="2" borderId="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1" fillId="8" borderId="18" xfId="0" applyFont="1" applyFill="1" applyBorder="1" applyAlignment="1">
      <alignment horizontal="right" vertical="center"/>
    </xf>
    <xf numFmtId="0" fontId="0" fillId="8" borderId="23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11" fillId="8" borderId="16" xfId="0" applyFont="1" applyFill="1" applyBorder="1" applyAlignment="1">
      <alignment horizontal="center" vertical="center"/>
    </xf>
    <xf numFmtId="0" fontId="11" fillId="8" borderId="17" xfId="0" applyFont="1" applyFill="1" applyBorder="1" applyAlignment="1">
      <alignment horizontal="center" vertical="center"/>
    </xf>
    <xf numFmtId="0" fontId="11" fillId="8" borderId="0" xfId="0" applyFont="1" applyFill="1" applyBorder="1" applyAlignment="1">
      <alignment horizontal="center" vertical="center"/>
    </xf>
    <xf numFmtId="0" fontId="11" fillId="8" borderId="9" xfId="0" applyFont="1" applyFill="1" applyBorder="1" applyAlignment="1">
      <alignment horizontal="center" vertical="center"/>
    </xf>
    <xf numFmtId="0" fontId="11" fillId="8" borderId="11" xfId="0" applyFont="1" applyFill="1" applyBorder="1" applyAlignment="1">
      <alignment horizontal="right" vertical="center"/>
    </xf>
    <xf numFmtId="0" fontId="11" fillId="8" borderId="21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left"/>
    </xf>
    <xf numFmtId="0" fontId="11" fillId="8" borderId="6" xfId="0" applyFont="1" applyFill="1" applyBorder="1" applyAlignment="1">
      <alignment horizontal="center" vertical="center"/>
    </xf>
    <xf numFmtId="0" fontId="0" fillId="2" borderId="0" xfId="0" applyFill="1" applyBorder="1"/>
    <xf numFmtId="0" fontId="0" fillId="2" borderId="0" xfId="0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right" vertical="center"/>
    </xf>
    <xf numFmtId="0" fontId="0" fillId="7" borderId="0" xfId="0" applyFill="1" applyBorder="1"/>
    <xf numFmtId="0" fontId="0" fillId="7" borderId="0" xfId="0" applyFill="1"/>
    <xf numFmtId="0" fontId="0" fillId="7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1" fillId="8" borderId="19" xfId="0" applyFont="1" applyFill="1" applyBorder="1" applyAlignment="1">
      <alignment horizontal="left" vertical="center"/>
    </xf>
    <xf numFmtId="0" fontId="11" fillId="8" borderId="20" xfId="0" applyFont="1" applyFill="1" applyBorder="1" applyAlignment="1">
      <alignment horizontal="left" vertical="center"/>
    </xf>
    <xf numFmtId="0" fontId="8" fillId="7" borderId="0" xfId="0" applyFont="1" applyFill="1" applyAlignment="1">
      <alignment horizontal="right" vertical="center"/>
    </xf>
    <xf numFmtId="0" fontId="11" fillId="8" borderId="16" xfId="0" applyFont="1" applyFill="1" applyBorder="1" applyAlignment="1">
      <alignment horizontal="left" vertical="center" wrapText="1"/>
    </xf>
    <xf numFmtId="0" fontId="11" fillId="8" borderId="22" xfId="0" applyFont="1" applyFill="1" applyBorder="1" applyAlignment="1">
      <alignment horizontal="left" vertical="center" wrapText="1"/>
    </xf>
    <xf numFmtId="0" fontId="11" fillId="8" borderId="17" xfId="0" applyFont="1" applyFill="1" applyBorder="1" applyAlignment="1">
      <alignment horizontal="left" vertical="center" wrapText="1"/>
    </xf>
    <xf numFmtId="0" fontId="11" fillId="8" borderId="24" xfId="0" applyFont="1" applyFill="1" applyBorder="1" applyAlignment="1">
      <alignment horizontal="left" vertical="center" wrapText="1"/>
    </xf>
    <xf numFmtId="0" fontId="0" fillId="8" borderId="0" xfId="0" applyFill="1" applyBorder="1" applyAlignment="1">
      <alignment horizontal="left" vertical="center"/>
    </xf>
    <xf numFmtId="0" fontId="0" fillId="8" borderId="12" xfId="0" applyFill="1" applyBorder="1" applyAlignment="1">
      <alignment horizontal="left" vertical="center"/>
    </xf>
    <xf numFmtId="0" fontId="0" fillId="8" borderId="9" xfId="0" applyFill="1" applyBorder="1" applyAlignment="1">
      <alignment horizontal="left" vertical="center"/>
    </xf>
    <xf numFmtId="0" fontId="0" fillId="8" borderId="10" xfId="0" applyFill="1" applyBorder="1" applyAlignment="1">
      <alignment horizontal="left" vertical="center"/>
    </xf>
    <xf numFmtId="0" fontId="7" fillId="7" borderId="0" xfId="0" applyFont="1" applyFill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right"/>
    </xf>
  </cellXfs>
  <cellStyles count="1">
    <cellStyle name="Standard" xfId="0" builtinId="0"/>
  </cellStyles>
  <dxfs count="4">
    <dxf>
      <fill>
        <patternFill>
          <bgColor rgb="FFFF0000"/>
        </patternFill>
      </fill>
    </dxf>
    <dxf>
      <font>
        <color theme="0" tint="-0.24994659260841701"/>
      </font>
    </dxf>
    <dxf>
      <font>
        <color theme="0" tint="-0.14996795556505021"/>
      </font>
    </dxf>
    <dxf>
      <font>
        <color theme="0" tint="-0.24994659260841701"/>
      </font>
    </dxf>
  </dxfs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26335</xdr:colOff>
      <xdr:row>27</xdr:row>
      <xdr:rowOff>45684</xdr:rowOff>
    </xdr:from>
    <xdr:ext cx="1080873" cy="4622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/>
            <xdr:cNvSpPr txBox="1"/>
          </xdr:nvSpPr>
          <xdr:spPr>
            <a:xfrm>
              <a:off x="2146683" y="6357032"/>
              <a:ext cx="1080873" cy="4622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de-CH" sz="1100" b="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de-CH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=0</m:t>
                        </m:r>
                      </m:sub>
                      <m:sup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sup>
                      <m:e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𝑓</m:t>
                        </m:r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[</m:t>
                        </m:r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]∙</m:t>
                        </m:r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𝑤</m:t>
                        </m:r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[</m:t>
                        </m:r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𝑘</m:t>
                        </m:r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𝑖</m:t>
                        </m:r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]</m:t>
                        </m:r>
                      </m:e>
                    </m:nary>
                  </m:oMath>
                </m:oMathPara>
              </a14:m>
              <a:endParaRPr lang="de-CH" sz="1100"/>
            </a:p>
          </xdr:txBody>
        </xdr:sp>
      </mc:Choice>
      <mc:Fallback xmlns="">
        <xdr:sp macro="" textlink="">
          <xdr:nvSpPr>
            <xdr:cNvPr id="2" name="Textfeld 1"/>
            <xdr:cNvSpPr txBox="1"/>
          </xdr:nvSpPr>
          <xdr:spPr>
            <a:xfrm>
              <a:off x="2146683" y="6357032"/>
              <a:ext cx="1080873" cy="4622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CH" sz="1100" b="0" i="0">
                  <a:latin typeface="Cambria Math" panose="02040503050406030204" pitchFamily="18" charset="0"/>
                </a:rPr>
                <a:t>∑24_(𝑖=0)^𝑛▒〖𝑓[𝑖]∙𝑤[𝑘−𝑖]〗</a:t>
              </a:r>
              <a:endParaRPr lang="de-CH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CE306"/>
  <sheetViews>
    <sheetView tabSelected="1" zoomScaleNormal="100" workbookViewId="0">
      <selection activeCell="AD19" sqref="AD19"/>
    </sheetView>
  </sheetViews>
  <sheetFormatPr baseColWidth="10" defaultRowHeight="15" x14ac:dyDescent="0.25"/>
  <cols>
    <col min="1" max="1" width="7.28515625" style="1" customWidth="1"/>
    <col min="2" max="2" width="4.28515625" customWidth="1"/>
    <col min="3" max="3" width="5.42578125" style="3" customWidth="1"/>
    <col min="4" max="4" width="10.28515625" style="3" bestFit="1" customWidth="1"/>
    <col min="5" max="25" width="4.28515625" style="3" customWidth="1"/>
    <col min="26" max="26" width="5.42578125" style="3" customWidth="1"/>
    <col min="27" max="27" width="4.28515625" style="3" customWidth="1"/>
    <col min="28" max="29" width="5.85546875" style="28" customWidth="1"/>
    <col min="30" max="30" width="4.28515625" style="28" customWidth="1"/>
    <col min="31" max="31" width="11.42578125" style="66" hidden="1" customWidth="1"/>
    <col min="32" max="33" width="14" style="67" hidden="1" customWidth="1"/>
    <col min="34" max="34" width="11.7109375" style="67" hidden="1" customWidth="1"/>
    <col min="35" max="50" width="6.7109375" style="67" hidden="1" customWidth="1"/>
    <col min="51" max="51" width="11.42578125" style="67" hidden="1" customWidth="1"/>
    <col min="52" max="53" width="0" style="1" hidden="1" customWidth="1"/>
    <col min="54" max="83" width="11.42578125" style="1"/>
  </cols>
  <sheetData>
    <row r="1" spans="1:51" s="1" customFormat="1" ht="27" customHeight="1" x14ac:dyDescent="0.25"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66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</row>
    <row r="2" spans="1:51" ht="21.75" customHeight="1" x14ac:dyDescent="0.25">
      <c r="B2" s="81" t="s">
        <v>20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61"/>
      <c r="AC2" s="61"/>
      <c r="AD2" s="61"/>
    </row>
    <row r="3" spans="1:51" ht="21.75" customHeight="1" thickBot="1" x14ac:dyDescent="0.3">
      <c r="A3" s="59"/>
      <c r="B3" s="63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8"/>
      <c r="U3" s="28"/>
      <c r="V3" s="28"/>
      <c r="W3" s="28"/>
      <c r="X3" s="28"/>
      <c r="Y3" s="28"/>
      <c r="Z3" s="28"/>
      <c r="AA3" s="34"/>
    </row>
    <row r="4" spans="1:51" ht="18" customHeight="1" thickBot="1" x14ac:dyDescent="0.3">
      <c r="A4" s="59"/>
      <c r="B4" s="64"/>
      <c r="C4" s="28"/>
      <c r="D4" s="12" t="s">
        <v>0</v>
      </c>
      <c r="E4" s="12">
        <v>-5</v>
      </c>
      <c r="F4" s="4">
        <v>-4</v>
      </c>
      <c r="G4" s="4">
        <v>-3</v>
      </c>
      <c r="H4" s="4">
        <v>-2</v>
      </c>
      <c r="I4" s="5">
        <v>-1</v>
      </c>
      <c r="J4" s="4">
        <v>0</v>
      </c>
      <c r="K4" s="4">
        <v>1</v>
      </c>
      <c r="L4" s="4">
        <v>2</v>
      </c>
      <c r="M4" s="4">
        <v>3</v>
      </c>
      <c r="N4" s="4">
        <v>4</v>
      </c>
      <c r="O4" s="4">
        <v>5</v>
      </c>
      <c r="P4" s="4">
        <v>6</v>
      </c>
      <c r="Q4" s="4">
        <v>7</v>
      </c>
      <c r="R4" s="4">
        <v>8</v>
      </c>
      <c r="S4" s="4">
        <v>9</v>
      </c>
      <c r="T4" s="4">
        <v>10</v>
      </c>
      <c r="U4" s="4">
        <v>11</v>
      </c>
      <c r="V4" s="4">
        <v>12</v>
      </c>
      <c r="W4" s="4">
        <v>13</v>
      </c>
      <c r="X4" s="4">
        <v>14</v>
      </c>
      <c r="Y4" s="5">
        <v>15</v>
      </c>
      <c r="Z4" s="28"/>
      <c r="AA4" s="34"/>
    </row>
    <row r="5" spans="1:51" ht="18" customHeight="1" x14ac:dyDescent="0.25">
      <c r="A5" s="59"/>
      <c r="B5" s="64"/>
      <c r="C5" s="1"/>
      <c r="D5" s="17" t="s">
        <v>1</v>
      </c>
      <c r="E5" s="42">
        <v>0</v>
      </c>
      <c r="F5" s="43">
        <v>0</v>
      </c>
      <c r="G5" s="43">
        <v>0</v>
      </c>
      <c r="H5" s="43">
        <v>0</v>
      </c>
      <c r="I5" s="44">
        <v>0</v>
      </c>
      <c r="J5" s="6">
        <v>1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7">
        <v>0</v>
      </c>
      <c r="Z5" s="28"/>
      <c r="AA5" s="34"/>
    </row>
    <row r="6" spans="1:51" ht="18" customHeight="1" thickBot="1" x14ac:dyDescent="0.3">
      <c r="A6" s="59"/>
      <c r="B6" s="64"/>
      <c r="C6" s="1"/>
      <c r="D6" s="18" t="s">
        <v>2</v>
      </c>
      <c r="E6" s="37">
        <v>0</v>
      </c>
      <c r="F6" s="40">
        <v>0</v>
      </c>
      <c r="G6" s="40">
        <v>0</v>
      </c>
      <c r="H6" s="40">
        <v>0</v>
      </c>
      <c r="I6" s="41">
        <v>0</v>
      </c>
      <c r="J6" s="8">
        <v>1</v>
      </c>
      <c r="K6" s="8">
        <v>2</v>
      </c>
      <c r="L6" s="8">
        <v>1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9">
        <v>0</v>
      </c>
      <c r="Z6" s="28"/>
      <c r="AA6" s="34"/>
      <c r="AE6" s="66" t="s">
        <v>25</v>
      </c>
      <c r="AF6" s="67" t="s">
        <v>26</v>
      </c>
      <c r="AG6" s="67" t="s">
        <v>28</v>
      </c>
      <c r="AH6" s="67" t="s">
        <v>29</v>
      </c>
      <c r="AI6" s="67">
        <v>0</v>
      </c>
      <c r="AJ6" s="67">
        <v>1</v>
      </c>
      <c r="AK6" s="67">
        <v>2</v>
      </c>
      <c r="AL6" s="67">
        <v>3</v>
      </c>
      <c r="AM6" s="67">
        <v>4</v>
      </c>
      <c r="AN6" s="67">
        <v>5</v>
      </c>
      <c r="AO6" s="67">
        <v>6</v>
      </c>
      <c r="AP6" s="67">
        <v>7</v>
      </c>
      <c r="AQ6" s="67">
        <v>8</v>
      </c>
      <c r="AR6" s="67">
        <v>9</v>
      </c>
      <c r="AS6" s="67">
        <v>10</v>
      </c>
      <c r="AT6" s="67">
        <v>11</v>
      </c>
      <c r="AU6" s="67">
        <v>12</v>
      </c>
      <c r="AV6" s="67">
        <v>13</v>
      </c>
      <c r="AW6" s="67">
        <v>14</v>
      </c>
      <c r="AX6" s="67">
        <v>15</v>
      </c>
    </row>
    <row r="7" spans="1:51" ht="18" customHeight="1" x14ac:dyDescent="0.25">
      <c r="A7" s="59"/>
      <c r="B7" s="63"/>
      <c r="C7" s="27"/>
      <c r="D7" s="24" t="s">
        <v>4</v>
      </c>
      <c r="E7" s="13">
        <f>$O$6</f>
        <v>0</v>
      </c>
      <c r="F7" s="10">
        <f>$N$6</f>
        <v>0</v>
      </c>
      <c r="G7" s="10">
        <f>$M$6</f>
        <v>0</v>
      </c>
      <c r="H7" s="10">
        <f>$L$6</f>
        <v>1</v>
      </c>
      <c r="I7" s="14">
        <f>$K$6</f>
        <v>2</v>
      </c>
      <c r="J7" s="10">
        <f>$J$6</f>
        <v>1</v>
      </c>
      <c r="K7" s="43">
        <v>0</v>
      </c>
      <c r="L7" s="43">
        <v>0</v>
      </c>
      <c r="M7" s="43">
        <v>0</v>
      </c>
      <c r="N7" s="43">
        <v>0</v>
      </c>
      <c r="O7" s="43">
        <v>0</v>
      </c>
      <c r="P7" s="43">
        <v>0</v>
      </c>
      <c r="Q7" s="43">
        <v>0</v>
      </c>
      <c r="R7" s="43">
        <v>0</v>
      </c>
      <c r="S7" s="43">
        <v>0</v>
      </c>
      <c r="T7" s="43">
        <v>0</v>
      </c>
      <c r="U7" s="43">
        <v>0</v>
      </c>
      <c r="V7" s="43">
        <v>0</v>
      </c>
      <c r="W7" s="43">
        <v>0</v>
      </c>
      <c r="X7" s="43">
        <v>0</v>
      </c>
      <c r="Y7" s="44">
        <v>0</v>
      </c>
      <c r="Z7" s="28"/>
      <c r="AA7" s="34"/>
      <c r="AE7" s="66">
        <v>0</v>
      </c>
      <c r="AF7" s="67" t="str">
        <f>IF($AE7&lt;=$W$26,"f["&amp;$AE7&amp;"]*w["&amp;$M$26&amp;"-"&amp;$AE7&amp;"]"&amp;IF($W$26&gt;$AE7," + ",""),"")</f>
        <v xml:space="preserve">f[0]*w[5-0] + </v>
      </c>
      <c r="AG7" s="67" t="str">
        <f>IF($AE7&lt;=$W$26,"f["&amp;$AE7&amp;"]*w["&amp;$M$26-$AE7&amp;"]"&amp;IF($W$26&gt;$AE7," + ",""),"")</f>
        <v xml:space="preserve">f[0]*w[5] + </v>
      </c>
      <c r="AH7" s="67" t="s">
        <v>30</v>
      </c>
      <c r="AI7" s="67" t="str">
        <f ca="1">IF(INDIRECT(CHAR(74+J4)&amp;$M$26+7)&lt;&gt;0,INDIRECT(CHAR(74+J4)&amp;5)*INDIRECT(CHAR(74+J4)&amp;$M$26+7),"")</f>
        <v/>
      </c>
      <c r="AJ7" s="67" t="str">
        <f ca="1">IF(INDIRECT(CHAR(74+K4)&amp;$M$26+7)&lt;&gt;0,INDIRECT(CHAR(74+K4)&amp;5)*INDIRECT(CHAR(74+K4)&amp;$M$26+7),"")</f>
        <v/>
      </c>
      <c r="AK7" s="67" t="str">
        <f t="shared" ref="AK7:AX7" ca="1" si="0">IF(INDIRECT(CHAR(74+L4)&amp;$M$26+7)&lt;&gt;0,INDIRECT(CHAR(74+L4)&amp;5)*INDIRECT(CHAR(74+L4)&amp;$M$26+7),"")</f>
        <v/>
      </c>
      <c r="AL7" s="67">
        <f t="shared" ca="1" si="0"/>
        <v>0</v>
      </c>
      <c r="AM7" s="67">
        <f t="shared" ca="1" si="0"/>
        <v>0</v>
      </c>
      <c r="AN7" s="67">
        <f t="shared" ca="1" si="0"/>
        <v>0</v>
      </c>
      <c r="AO7" s="67" t="str">
        <f t="shared" ca="1" si="0"/>
        <v/>
      </c>
      <c r="AP7" s="67" t="str">
        <f t="shared" ca="1" si="0"/>
        <v/>
      </c>
      <c r="AQ7" s="67" t="str">
        <f t="shared" ca="1" si="0"/>
        <v/>
      </c>
      <c r="AR7" s="67" t="str">
        <f t="shared" ca="1" si="0"/>
        <v/>
      </c>
      <c r="AS7" s="67" t="str">
        <f t="shared" ca="1" si="0"/>
        <v/>
      </c>
      <c r="AT7" s="67" t="str">
        <f t="shared" ca="1" si="0"/>
        <v/>
      </c>
      <c r="AU7" s="67" t="str">
        <f t="shared" ca="1" si="0"/>
        <v/>
      </c>
      <c r="AV7" s="67" t="str">
        <f t="shared" ca="1" si="0"/>
        <v/>
      </c>
      <c r="AW7" s="67" t="str">
        <f t="shared" ca="1" si="0"/>
        <v/>
      </c>
      <c r="AX7" s="67" t="str">
        <f t="shared" ca="1" si="0"/>
        <v/>
      </c>
    </row>
    <row r="8" spans="1:51" ht="18" customHeight="1" x14ac:dyDescent="0.25">
      <c r="A8" s="59"/>
      <c r="B8" s="63"/>
      <c r="C8" s="27"/>
      <c r="D8" s="25" t="s">
        <v>5</v>
      </c>
      <c r="E8" s="15">
        <f>$P$6</f>
        <v>0</v>
      </c>
      <c r="F8" s="11">
        <f>$O$6</f>
        <v>0</v>
      </c>
      <c r="G8" s="11">
        <f>$N$6</f>
        <v>0</v>
      </c>
      <c r="H8" s="11">
        <f>$M$6</f>
        <v>0</v>
      </c>
      <c r="I8" s="16">
        <f>$L$6</f>
        <v>1</v>
      </c>
      <c r="J8" s="11">
        <f>$K$6</f>
        <v>2</v>
      </c>
      <c r="K8" s="11">
        <f>$J$6</f>
        <v>1</v>
      </c>
      <c r="L8" s="39">
        <v>0</v>
      </c>
      <c r="M8" s="39">
        <v>0</v>
      </c>
      <c r="N8" s="39">
        <v>0</v>
      </c>
      <c r="O8" s="39">
        <v>0</v>
      </c>
      <c r="P8" s="39">
        <v>0</v>
      </c>
      <c r="Q8" s="39">
        <v>0</v>
      </c>
      <c r="R8" s="39">
        <v>0</v>
      </c>
      <c r="S8" s="39">
        <v>0</v>
      </c>
      <c r="T8" s="39">
        <v>0</v>
      </c>
      <c r="U8" s="39">
        <v>0</v>
      </c>
      <c r="V8" s="39">
        <v>0</v>
      </c>
      <c r="W8" s="39">
        <v>0</v>
      </c>
      <c r="X8" s="39">
        <v>0</v>
      </c>
      <c r="Y8" s="45">
        <v>0</v>
      </c>
      <c r="Z8" s="28"/>
      <c r="AA8" s="34"/>
      <c r="AE8" s="66">
        <v>1</v>
      </c>
      <c r="AF8" s="67" t="str">
        <f t="shared" ref="AF8:AF22" si="1">IF($AE8&lt;=$W$26,"f["&amp;$AE8&amp;"]*w["&amp;$M$26&amp;"-"&amp;$AE8&amp;"]"&amp;IF($W$26&gt;$AE8," + ",""),"")</f>
        <v xml:space="preserve">f[1]*w[5-1] + </v>
      </c>
      <c r="AG8" s="67" t="str">
        <f t="shared" ref="AG8:AG22" si="2">IF($AE8&lt;=$W$26,"f["&amp;$AE8&amp;"]*w["&amp;$M$26-$AE8&amp;"]"&amp;IF($W$26&gt;$AE8," + ",""),"")</f>
        <v xml:space="preserve">f[1]*w[4] + </v>
      </c>
      <c r="AH8" s="67" t="s">
        <v>26</v>
      </c>
      <c r="AI8" s="67" t="str">
        <f t="shared" ref="AI8:AX8" ca="1" si="3">IF(INDIRECT(CHAR(74+J4)&amp;$M$26+7)&lt;&gt;0,INDIRECT(CHAR(74+J4)&amp;5)&amp;" * "&amp;INDIRECT(CHAR(74+J4)&amp;$M$26+7),"")</f>
        <v/>
      </c>
      <c r="AJ8" s="67" t="str">
        <f t="shared" ca="1" si="3"/>
        <v/>
      </c>
      <c r="AK8" s="67" t="str">
        <f t="shared" ca="1" si="3"/>
        <v/>
      </c>
      <c r="AL8" s="67" t="str">
        <f t="shared" ca="1" si="3"/>
        <v>0 * 1</v>
      </c>
      <c r="AM8" s="67" t="str">
        <f t="shared" ca="1" si="3"/>
        <v>0 * 2</v>
      </c>
      <c r="AN8" s="67" t="str">
        <f t="shared" ca="1" si="3"/>
        <v>0 * 1</v>
      </c>
      <c r="AO8" s="67" t="str">
        <f t="shared" ca="1" si="3"/>
        <v/>
      </c>
      <c r="AP8" s="67" t="str">
        <f t="shared" ca="1" si="3"/>
        <v/>
      </c>
      <c r="AQ8" s="67" t="str">
        <f t="shared" ca="1" si="3"/>
        <v/>
      </c>
      <c r="AR8" s="67" t="str">
        <f t="shared" ca="1" si="3"/>
        <v/>
      </c>
      <c r="AS8" s="67" t="str">
        <f t="shared" ca="1" si="3"/>
        <v/>
      </c>
      <c r="AT8" s="67" t="str">
        <f t="shared" ca="1" si="3"/>
        <v/>
      </c>
      <c r="AU8" s="67" t="str">
        <f t="shared" ca="1" si="3"/>
        <v/>
      </c>
      <c r="AV8" s="67" t="str">
        <f t="shared" ca="1" si="3"/>
        <v/>
      </c>
      <c r="AW8" s="67" t="str">
        <f t="shared" ca="1" si="3"/>
        <v/>
      </c>
      <c r="AX8" s="67" t="str">
        <f t="shared" ca="1" si="3"/>
        <v/>
      </c>
    </row>
    <row r="9" spans="1:51" ht="18" customHeight="1" x14ac:dyDescent="0.25">
      <c r="B9" s="64"/>
      <c r="C9" s="28"/>
      <c r="D9" s="25" t="s">
        <v>6</v>
      </c>
      <c r="E9" s="15">
        <f>$Q$6</f>
        <v>0</v>
      </c>
      <c r="F9" s="11">
        <f>$P$6</f>
        <v>0</v>
      </c>
      <c r="G9" s="11">
        <f>$O$6</f>
        <v>0</v>
      </c>
      <c r="H9" s="11">
        <f>$N$6</f>
        <v>0</v>
      </c>
      <c r="I9" s="16">
        <f>$M$6</f>
        <v>0</v>
      </c>
      <c r="J9" s="11">
        <f>$L$6</f>
        <v>1</v>
      </c>
      <c r="K9" s="11">
        <f>$K$6</f>
        <v>2</v>
      </c>
      <c r="L9" s="11">
        <f>$J$6</f>
        <v>1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39">
        <v>0</v>
      </c>
      <c r="V9" s="39">
        <v>0</v>
      </c>
      <c r="W9" s="39">
        <v>0</v>
      </c>
      <c r="X9" s="39">
        <v>0</v>
      </c>
      <c r="Y9" s="45">
        <v>0</v>
      </c>
      <c r="Z9" s="28"/>
      <c r="AA9" s="34"/>
      <c r="AE9" s="66">
        <v>2</v>
      </c>
      <c r="AF9" s="67" t="str">
        <f t="shared" si="1"/>
        <v>f[2]*w[5-2]</v>
      </c>
      <c r="AG9" s="67" t="str">
        <f t="shared" si="2"/>
        <v>f[2]*w[3]</v>
      </c>
      <c r="AH9" s="67" t="s">
        <v>31</v>
      </c>
      <c r="AI9" s="67" t="str">
        <f ca="1">IF(INDIRECT(CHAR(74+J4)&amp;$M$26+7)&lt;&gt;0,INDIRECT(CHAR(74+J4)&amp;5)&amp;"*"&amp;INDIRECT(CHAR(74+J4)&amp;$M$26+7)&amp;IF(COUNT(AJ7:AX7)," + ",""),"")</f>
        <v/>
      </c>
      <c r="AJ9" s="67" t="str">
        <f t="shared" ref="AJ9:AX9" ca="1" si="4">IF(INDIRECT(CHAR(74+K4)&amp;$M$26+7)&lt;&gt;0,INDIRECT(CHAR(74+K4)&amp;5)&amp;"*"&amp;INDIRECT(CHAR(74+K4)&amp;$M$26+7)&amp;IF(COUNT(AK7:AY7)," + ",""),"")</f>
        <v/>
      </c>
      <c r="AK9" s="67" t="str">
        <f t="shared" ca="1" si="4"/>
        <v/>
      </c>
      <c r="AL9" s="67" t="str">
        <f t="shared" ca="1" si="4"/>
        <v xml:space="preserve">0*1 + </v>
      </c>
      <c r="AM9" s="67" t="str">
        <f t="shared" ca="1" si="4"/>
        <v xml:space="preserve">0*2 + </v>
      </c>
      <c r="AN9" s="67" t="str">
        <f t="shared" ca="1" si="4"/>
        <v>0*1</v>
      </c>
      <c r="AO9" s="67" t="str">
        <f t="shared" ca="1" si="4"/>
        <v/>
      </c>
      <c r="AP9" s="67" t="str">
        <f t="shared" ca="1" si="4"/>
        <v/>
      </c>
      <c r="AQ9" s="67" t="str">
        <f t="shared" ca="1" si="4"/>
        <v/>
      </c>
      <c r="AR9" s="67" t="str">
        <f t="shared" ca="1" si="4"/>
        <v/>
      </c>
      <c r="AS9" s="67" t="str">
        <f t="shared" ca="1" si="4"/>
        <v/>
      </c>
      <c r="AT9" s="67" t="str">
        <f t="shared" ca="1" si="4"/>
        <v/>
      </c>
      <c r="AU9" s="67" t="str">
        <f t="shared" ca="1" si="4"/>
        <v/>
      </c>
      <c r="AV9" s="67" t="str">
        <f t="shared" ca="1" si="4"/>
        <v/>
      </c>
      <c r="AW9" s="67" t="str">
        <f t="shared" ca="1" si="4"/>
        <v/>
      </c>
      <c r="AX9" s="67" t="str">
        <f t="shared" ca="1" si="4"/>
        <v/>
      </c>
    </row>
    <row r="10" spans="1:51" ht="18" customHeight="1" x14ac:dyDescent="0.25">
      <c r="B10" s="64"/>
      <c r="C10" s="28"/>
      <c r="D10" s="25" t="s">
        <v>7</v>
      </c>
      <c r="E10" s="15">
        <f>$R$6</f>
        <v>0</v>
      </c>
      <c r="F10" s="11">
        <f>$Q$6</f>
        <v>0</v>
      </c>
      <c r="G10" s="11">
        <f>$P$6</f>
        <v>0</v>
      </c>
      <c r="H10" s="11">
        <f>$O$6</f>
        <v>0</v>
      </c>
      <c r="I10" s="16">
        <f>$N$6</f>
        <v>0</v>
      </c>
      <c r="J10" s="11">
        <f>$M$6</f>
        <v>0</v>
      </c>
      <c r="K10" s="11">
        <f>$L$6</f>
        <v>1</v>
      </c>
      <c r="L10" s="11">
        <f>$K$6</f>
        <v>2</v>
      </c>
      <c r="M10" s="11">
        <f>$J$6</f>
        <v>1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39">
        <v>0</v>
      </c>
      <c r="V10" s="39">
        <v>0</v>
      </c>
      <c r="W10" s="39">
        <v>0</v>
      </c>
      <c r="X10" s="39">
        <v>0</v>
      </c>
      <c r="Y10" s="45">
        <v>0</v>
      </c>
      <c r="Z10" s="28"/>
      <c r="AA10" s="34"/>
      <c r="AE10" s="66">
        <v>3</v>
      </c>
      <c r="AF10" s="67" t="str">
        <f t="shared" si="1"/>
        <v/>
      </c>
      <c r="AG10" s="67" t="str">
        <f t="shared" si="2"/>
        <v/>
      </c>
      <c r="AH10" s="67" t="s">
        <v>32</v>
      </c>
      <c r="AI10" s="67" t="str">
        <f ca="1">IF(AI7&lt;&gt;0,IF(INDIRECT(CHAR(74+J4)&amp;$M$26+7)&lt;&gt;0,INDIRECT(CHAR(74+J4)&amp;5)*INDIRECT(CHAR(74+J4)&amp;$M$26+7)&amp;IF(SUM(AJ7:AX7)," + ",""),""),"")</f>
        <v/>
      </c>
      <c r="AJ10" s="67" t="str">
        <f t="shared" ref="AJ10:AX10" ca="1" si="5">IF(AJ7&lt;&gt;0,IF(INDIRECT(CHAR(74+K4)&amp;$M$26+7)&lt;&gt;0,INDIRECT(CHAR(74+K4)&amp;5)*INDIRECT(CHAR(74+K4)&amp;$M$26+7)&amp;IF(SUM(AK7:AY7)," + ",""),""),"")</f>
        <v/>
      </c>
      <c r="AK10" s="67" t="str">
        <f t="shared" ca="1" si="5"/>
        <v/>
      </c>
      <c r="AL10" s="67" t="str">
        <f t="shared" ca="1" si="5"/>
        <v/>
      </c>
      <c r="AM10" s="67" t="str">
        <f t="shared" ca="1" si="5"/>
        <v/>
      </c>
      <c r="AN10" s="67" t="str">
        <f t="shared" ca="1" si="5"/>
        <v/>
      </c>
      <c r="AO10" s="67" t="str">
        <f t="shared" ca="1" si="5"/>
        <v/>
      </c>
      <c r="AP10" s="67" t="str">
        <f t="shared" ca="1" si="5"/>
        <v/>
      </c>
      <c r="AQ10" s="67" t="str">
        <f t="shared" ca="1" si="5"/>
        <v/>
      </c>
      <c r="AR10" s="67" t="str">
        <f t="shared" ca="1" si="5"/>
        <v/>
      </c>
      <c r="AS10" s="67" t="str">
        <f t="shared" ca="1" si="5"/>
        <v/>
      </c>
      <c r="AT10" s="67" t="str">
        <f t="shared" ca="1" si="5"/>
        <v/>
      </c>
      <c r="AU10" s="67" t="str">
        <f t="shared" ca="1" si="5"/>
        <v/>
      </c>
      <c r="AV10" s="67" t="str">
        <f t="shared" ca="1" si="5"/>
        <v/>
      </c>
      <c r="AW10" s="67" t="str">
        <f t="shared" ca="1" si="5"/>
        <v/>
      </c>
      <c r="AX10" s="67" t="str">
        <f t="shared" ca="1" si="5"/>
        <v/>
      </c>
    </row>
    <row r="11" spans="1:51" ht="18" customHeight="1" x14ac:dyDescent="0.25">
      <c r="B11" s="64"/>
      <c r="C11" s="28"/>
      <c r="D11" s="25" t="s">
        <v>8</v>
      </c>
      <c r="E11" s="15">
        <f>$S$6</f>
        <v>0</v>
      </c>
      <c r="F11" s="11">
        <f>$R$6</f>
        <v>0</v>
      </c>
      <c r="G11" s="11">
        <f>$Q$6</f>
        <v>0</v>
      </c>
      <c r="H11" s="11">
        <f>$P$6</f>
        <v>0</v>
      </c>
      <c r="I11" s="16">
        <f>$O$6</f>
        <v>0</v>
      </c>
      <c r="J11" s="11">
        <f>$N$6</f>
        <v>0</v>
      </c>
      <c r="K11" s="11">
        <f>$M$6</f>
        <v>0</v>
      </c>
      <c r="L11" s="11">
        <f>$L$6</f>
        <v>1</v>
      </c>
      <c r="M11" s="11">
        <f>$K$6</f>
        <v>2</v>
      </c>
      <c r="N11" s="11">
        <f>$J$6</f>
        <v>1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39">
        <v>0</v>
      </c>
      <c r="V11" s="39">
        <v>0</v>
      </c>
      <c r="W11" s="39">
        <v>0</v>
      </c>
      <c r="X11" s="39">
        <v>0</v>
      </c>
      <c r="Y11" s="45">
        <v>0</v>
      </c>
      <c r="Z11" s="28"/>
      <c r="AA11" s="34"/>
      <c r="AE11" s="66">
        <v>4</v>
      </c>
      <c r="AF11" s="67" t="str">
        <f t="shared" si="1"/>
        <v/>
      </c>
      <c r="AG11" s="67" t="str">
        <f t="shared" si="2"/>
        <v/>
      </c>
    </row>
    <row r="12" spans="1:51" ht="18" customHeight="1" x14ac:dyDescent="0.25">
      <c r="B12" s="64"/>
      <c r="C12" s="28"/>
      <c r="D12" s="25" t="s">
        <v>9</v>
      </c>
      <c r="E12" s="15">
        <f>$T$6</f>
        <v>0</v>
      </c>
      <c r="F12" s="11">
        <f>$S$6</f>
        <v>0</v>
      </c>
      <c r="G12" s="11">
        <f>$R$6</f>
        <v>0</v>
      </c>
      <c r="H12" s="11">
        <f>$Q$6</f>
        <v>0</v>
      </c>
      <c r="I12" s="16">
        <f>$P$6</f>
        <v>0</v>
      </c>
      <c r="J12" s="11">
        <f>$O$6</f>
        <v>0</v>
      </c>
      <c r="K12" s="11">
        <f>$N$6</f>
        <v>0</v>
      </c>
      <c r="L12" s="11">
        <f>$M$6</f>
        <v>0</v>
      </c>
      <c r="M12" s="11">
        <f>$L$6</f>
        <v>1</v>
      </c>
      <c r="N12" s="11">
        <f>$K$6</f>
        <v>2</v>
      </c>
      <c r="O12" s="11">
        <f>$J$6</f>
        <v>1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  <c r="W12" s="39">
        <v>0</v>
      </c>
      <c r="X12" s="39">
        <v>0</v>
      </c>
      <c r="Y12" s="45">
        <v>0</v>
      </c>
      <c r="Z12" s="28"/>
      <c r="AA12" s="34"/>
      <c r="AE12" s="66">
        <v>5</v>
      </c>
      <c r="AF12" s="67" t="str">
        <f t="shared" si="1"/>
        <v/>
      </c>
      <c r="AG12" s="67" t="str">
        <f t="shared" si="2"/>
        <v/>
      </c>
    </row>
    <row r="13" spans="1:51" ht="18" customHeight="1" x14ac:dyDescent="0.25">
      <c r="B13" s="64"/>
      <c r="C13" s="28"/>
      <c r="D13" s="25" t="s">
        <v>10</v>
      </c>
      <c r="E13" s="15">
        <f>$U$6</f>
        <v>0</v>
      </c>
      <c r="F13" s="11">
        <f>$T$6</f>
        <v>0</v>
      </c>
      <c r="G13" s="11">
        <f>$S$6</f>
        <v>0</v>
      </c>
      <c r="H13" s="11">
        <f>$R$6</f>
        <v>0</v>
      </c>
      <c r="I13" s="16">
        <f>$Q$6</f>
        <v>0</v>
      </c>
      <c r="J13" s="11">
        <f>$P$6</f>
        <v>0</v>
      </c>
      <c r="K13" s="11">
        <f>$O$6</f>
        <v>0</v>
      </c>
      <c r="L13" s="11">
        <f>$N$6</f>
        <v>0</v>
      </c>
      <c r="M13" s="11">
        <f>$M$6</f>
        <v>0</v>
      </c>
      <c r="N13" s="11">
        <f>$L$6</f>
        <v>1</v>
      </c>
      <c r="O13" s="11">
        <f>$K$6</f>
        <v>2</v>
      </c>
      <c r="P13" s="11">
        <f>$J$6</f>
        <v>1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  <c r="W13" s="39">
        <v>0</v>
      </c>
      <c r="X13" s="39">
        <v>0</v>
      </c>
      <c r="Y13" s="45">
        <v>0</v>
      </c>
      <c r="Z13" s="28"/>
      <c r="AA13" s="34"/>
      <c r="AE13" s="66">
        <v>6</v>
      </c>
      <c r="AF13" s="67" t="str">
        <f t="shared" si="1"/>
        <v/>
      </c>
      <c r="AG13" s="67" t="str">
        <f t="shared" si="2"/>
        <v/>
      </c>
      <c r="AI13" s="66"/>
    </row>
    <row r="14" spans="1:51" ht="18" customHeight="1" x14ac:dyDescent="0.25">
      <c r="B14" s="64"/>
      <c r="C14" s="28"/>
      <c r="D14" s="25" t="s">
        <v>11</v>
      </c>
      <c r="E14" s="15">
        <f>$V$6</f>
        <v>0</v>
      </c>
      <c r="F14" s="11">
        <f>$U$6</f>
        <v>0</v>
      </c>
      <c r="G14" s="11">
        <f>$T$6</f>
        <v>0</v>
      </c>
      <c r="H14" s="11">
        <f>$S$6</f>
        <v>0</v>
      </c>
      <c r="I14" s="16">
        <f>$R$6</f>
        <v>0</v>
      </c>
      <c r="J14" s="11">
        <f>$Q$6</f>
        <v>0</v>
      </c>
      <c r="K14" s="11">
        <f>$P$6</f>
        <v>0</v>
      </c>
      <c r="L14" s="11">
        <f>$O$6</f>
        <v>0</v>
      </c>
      <c r="M14" s="11">
        <f>$N$6</f>
        <v>0</v>
      </c>
      <c r="N14" s="11">
        <f>$M$6</f>
        <v>0</v>
      </c>
      <c r="O14" s="11">
        <f>$L$6</f>
        <v>1</v>
      </c>
      <c r="P14" s="11">
        <f>$K$6</f>
        <v>2</v>
      </c>
      <c r="Q14" s="11">
        <f>$J$6</f>
        <v>1</v>
      </c>
      <c r="R14" s="39">
        <v>0</v>
      </c>
      <c r="S14" s="39">
        <v>0</v>
      </c>
      <c r="T14" s="39">
        <v>0</v>
      </c>
      <c r="U14" s="39">
        <v>0</v>
      </c>
      <c r="V14" s="39">
        <v>0</v>
      </c>
      <c r="W14" s="39">
        <v>0</v>
      </c>
      <c r="X14" s="39">
        <v>0</v>
      </c>
      <c r="Y14" s="45">
        <v>0</v>
      </c>
      <c r="Z14" s="27"/>
      <c r="AA14" s="34"/>
      <c r="AE14" s="66">
        <v>7</v>
      </c>
      <c r="AF14" s="67" t="str">
        <f t="shared" si="1"/>
        <v/>
      </c>
      <c r="AG14" s="67" t="str">
        <f t="shared" si="2"/>
        <v/>
      </c>
      <c r="AI14" s="66"/>
      <c r="AJ14" s="66"/>
    </row>
    <row r="15" spans="1:51" ht="18" customHeight="1" x14ac:dyDescent="0.25">
      <c r="B15" s="64"/>
      <c r="C15" s="28"/>
      <c r="D15" s="25" t="s">
        <v>12</v>
      </c>
      <c r="E15" s="15">
        <f>$W$6</f>
        <v>0</v>
      </c>
      <c r="F15" s="11">
        <f>$V$6</f>
        <v>0</v>
      </c>
      <c r="G15" s="11">
        <f>$U$6</f>
        <v>0</v>
      </c>
      <c r="H15" s="11">
        <f>$T$6</f>
        <v>0</v>
      </c>
      <c r="I15" s="16">
        <f>$S$6</f>
        <v>0</v>
      </c>
      <c r="J15" s="11">
        <f>$R$6</f>
        <v>0</v>
      </c>
      <c r="K15" s="11">
        <f>$Q$6</f>
        <v>0</v>
      </c>
      <c r="L15" s="11">
        <f>$P$6</f>
        <v>0</v>
      </c>
      <c r="M15" s="11">
        <f>$O$6</f>
        <v>0</v>
      </c>
      <c r="N15" s="11">
        <f>$N$6</f>
        <v>0</v>
      </c>
      <c r="O15" s="11">
        <f>$M$6</f>
        <v>0</v>
      </c>
      <c r="P15" s="11">
        <f>$L$6</f>
        <v>1</v>
      </c>
      <c r="Q15" s="11">
        <f>$K$6</f>
        <v>2</v>
      </c>
      <c r="R15" s="11">
        <f>$J$6</f>
        <v>1</v>
      </c>
      <c r="S15" s="39">
        <v>0</v>
      </c>
      <c r="T15" s="39">
        <v>0</v>
      </c>
      <c r="U15" s="39">
        <v>0</v>
      </c>
      <c r="V15" s="39">
        <v>0</v>
      </c>
      <c r="W15" s="39">
        <v>0</v>
      </c>
      <c r="X15" s="39">
        <v>0</v>
      </c>
      <c r="Y15" s="45">
        <v>0</v>
      </c>
      <c r="Z15" s="27"/>
      <c r="AA15" s="34"/>
      <c r="AE15" s="66">
        <v>8</v>
      </c>
      <c r="AF15" s="67" t="str">
        <f t="shared" si="1"/>
        <v/>
      </c>
      <c r="AG15" s="67" t="str">
        <f t="shared" si="2"/>
        <v/>
      </c>
      <c r="AI15" s="66"/>
      <c r="AJ15" s="66"/>
      <c r="AK15" s="66"/>
    </row>
    <row r="16" spans="1:51" ht="18" customHeight="1" x14ac:dyDescent="0.25">
      <c r="B16" s="64"/>
      <c r="C16" s="28"/>
      <c r="D16" s="25" t="s">
        <v>13</v>
      </c>
      <c r="E16" s="15">
        <f>$X$6</f>
        <v>0</v>
      </c>
      <c r="F16" s="11">
        <f>$W$6</f>
        <v>0</v>
      </c>
      <c r="G16" s="11">
        <f>$V$6</f>
        <v>0</v>
      </c>
      <c r="H16" s="11">
        <f>$U$6</f>
        <v>0</v>
      </c>
      <c r="I16" s="16">
        <f>$T$6</f>
        <v>0</v>
      </c>
      <c r="J16" s="11">
        <f>$S$6</f>
        <v>0</v>
      </c>
      <c r="K16" s="11">
        <f>$R$6</f>
        <v>0</v>
      </c>
      <c r="L16" s="11">
        <f>$Q$6</f>
        <v>0</v>
      </c>
      <c r="M16" s="11">
        <f>$P$6</f>
        <v>0</v>
      </c>
      <c r="N16" s="11">
        <f>$O$6</f>
        <v>0</v>
      </c>
      <c r="O16" s="11">
        <f>$N$6</f>
        <v>0</v>
      </c>
      <c r="P16" s="11">
        <f>$M$6</f>
        <v>0</v>
      </c>
      <c r="Q16" s="11">
        <f>$L$6</f>
        <v>1</v>
      </c>
      <c r="R16" s="11">
        <f>$K$6</f>
        <v>2</v>
      </c>
      <c r="S16" s="11">
        <f>$J$6</f>
        <v>1</v>
      </c>
      <c r="T16" s="39">
        <v>0</v>
      </c>
      <c r="U16" s="39">
        <v>0</v>
      </c>
      <c r="V16" s="39">
        <v>0</v>
      </c>
      <c r="W16" s="39">
        <v>0</v>
      </c>
      <c r="X16" s="39">
        <v>0</v>
      </c>
      <c r="Y16" s="45">
        <v>0</v>
      </c>
      <c r="Z16" s="27"/>
      <c r="AA16" s="34"/>
      <c r="AE16" s="66">
        <v>9</v>
      </c>
      <c r="AF16" s="67" t="str">
        <f t="shared" si="1"/>
        <v/>
      </c>
      <c r="AG16" s="67" t="str">
        <f t="shared" si="2"/>
        <v/>
      </c>
      <c r="AI16" s="66"/>
      <c r="AJ16" s="66"/>
      <c r="AK16" s="66"/>
      <c r="AL16" s="66"/>
    </row>
    <row r="17" spans="1:83" ht="18" customHeight="1" x14ac:dyDescent="0.25">
      <c r="B17" s="64"/>
      <c r="C17" s="28"/>
      <c r="D17" s="25" t="s">
        <v>14</v>
      </c>
      <c r="E17" s="15">
        <f>$Y$6</f>
        <v>0</v>
      </c>
      <c r="F17" s="11">
        <f>$X$6</f>
        <v>0</v>
      </c>
      <c r="G17" s="11">
        <f>$W$6</f>
        <v>0</v>
      </c>
      <c r="H17" s="11">
        <f>$V$6</f>
        <v>0</v>
      </c>
      <c r="I17" s="16">
        <f>$U$6</f>
        <v>0</v>
      </c>
      <c r="J17" s="11">
        <f>$T$6</f>
        <v>0</v>
      </c>
      <c r="K17" s="11">
        <f>$S$6</f>
        <v>0</v>
      </c>
      <c r="L17" s="11">
        <f>$R$6</f>
        <v>0</v>
      </c>
      <c r="M17" s="11">
        <f>$Q$6</f>
        <v>0</v>
      </c>
      <c r="N17" s="11">
        <f>$P$6</f>
        <v>0</v>
      </c>
      <c r="O17" s="11">
        <f>$O$6</f>
        <v>0</v>
      </c>
      <c r="P17" s="11">
        <f>$N$6</f>
        <v>0</v>
      </c>
      <c r="Q17" s="11">
        <f>$M$6</f>
        <v>0</v>
      </c>
      <c r="R17" s="11">
        <f>$L$6</f>
        <v>1</v>
      </c>
      <c r="S17" s="11">
        <f>$K$6</f>
        <v>2</v>
      </c>
      <c r="T17" s="11">
        <f>$J$6</f>
        <v>1</v>
      </c>
      <c r="U17" s="39">
        <v>0</v>
      </c>
      <c r="V17" s="39">
        <v>0</v>
      </c>
      <c r="W17" s="39">
        <v>0</v>
      </c>
      <c r="X17" s="39">
        <v>0</v>
      </c>
      <c r="Y17" s="45">
        <v>0</v>
      </c>
      <c r="Z17" s="27"/>
      <c r="AA17" s="34"/>
      <c r="AE17" s="66">
        <v>10</v>
      </c>
      <c r="AF17" s="67" t="str">
        <f t="shared" si="1"/>
        <v/>
      </c>
      <c r="AG17" s="67" t="str">
        <f t="shared" si="2"/>
        <v/>
      </c>
      <c r="AI17" s="66"/>
      <c r="AJ17" s="66"/>
      <c r="AK17" s="66"/>
      <c r="AL17" s="66"/>
      <c r="AM17" s="66"/>
    </row>
    <row r="18" spans="1:83" ht="18" customHeight="1" x14ac:dyDescent="0.25">
      <c r="B18" s="64"/>
      <c r="C18" s="28"/>
      <c r="D18" s="25" t="s">
        <v>15</v>
      </c>
      <c r="E18" s="36">
        <v>0</v>
      </c>
      <c r="F18" s="11">
        <f>$Y$6</f>
        <v>0</v>
      </c>
      <c r="G18" s="11">
        <f>$X$6</f>
        <v>0</v>
      </c>
      <c r="H18" s="11">
        <f>$W$6</f>
        <v>0</v>
      </c>
      <c r="I18" s="16">
        <f>$V$6</f>
        <v>0</v>
      </c>
      <c r="J18" s="11">
        <f>$U$6</f>
        <v>0</v>
      </c>
      <c r="K18" s="11">
        <f>$T$6</f>
        <v>0</v>
      </c>
      <c r="L18" s="11">
        <f>$S$6</f>
        <v>0</v>
      </c>
      <c r="M18" s="11">
        <f>$R$6</f>
        <v>0</v>
      </c>
      <c r="N18" s="11">
        <f>$Q$6</f>
        <v>0</v>
      </c>
      <c r="O18" s="11">
        <f>$P$6</f>
        <v>0</v>
      </c>
      <c r="P18" s="11">
        <f>$O$6</f>
        <v>0</v>
      </c>
      <c r="Q18" s="11">
        <f>$N$6</f>
        <v>0</v>
      </c>
      <c r="R18" s="11">
        <f>$M$6</f>
        <v>0</v>
      </c>
      <c r="S18" s="11">
        <f>$L$6</f>
        <v>1</v>
      </c>
      <c r="T18" s="11">
        <f>$K$6</f>
        <v>2</v>
      </c>
      <c r="U18" s="11">
        <f>$J$6</f>
        <v>1</v>
      </c>
      <c r="V18" s="39">
        <v>0</v>
      </c>
      <c r="W18" s="39">
        <v>0</v>
      </c>
      <c r="X18" s="39">
        <v>0</v>
      </c>
      <c r="Y18" s="45">
        <v>0</v>
      </c>
      <c r="Z18" s="27"/>
      <c r="AA18" s="34"/>
      <c r="AE18" s="66">
        <v>11</v>
      </c>
      <c r="AF18" s="67" t="str">
        <f t="shared" si="1"/>
        <v/>
      </c>
      <c r="AG18" s="67" t="str">
        <f t="shared" si="2"/>
        <v/>
      </c>
      <c r="AI18" s="66"/>
      <c r="AJ18" s="66"/>
      <c r="AK18" s="66"/>
      <c r="AL18" s="66"/>
      <c r="AM18" s="66"/>
      <c r="AN18" s="66"/>
    </row>
    <row r="19" spans="1:83" ht="18" customHeight="1" x14ac:dyDescent="0.25">
      <c r="B19" s="64"/>
      <c r="C19" s="28"/>
      <c r="D19" s="25" t="s">
        <v>16</v>
      </c>
      <c r="E19" s="36">
        <v>0</v>
      </c>
      <c r="F19" s="39">
        <v>0</v>
      </c>
      <c r="G19" s="11">
        <f>$Y$6</f>
        <v>0</v>
      </c>
      <c r="H19" s="11">
        <f>$X$6</f>
        <v>0</v>
      </c>
      <c r="I19" s="16">
        <f>$W$6</f>
        <v>0</v>
      </c>
      <c r="J19" s="11">
        <f>$V$6</f>
        <v>0</v>
      </c>
      <c r="K19" s="11">
        <f>$U$6</f>
        <v>0</v>
      </c>
      <c r="L19" s="11">
        <f>$T$6</f>
        <v>0</v>
      </c>
      <c r="M19" s="11">
        <f>$S$6</f>
        <v>0</v>
      </c>
      <c r="N19" s="11">
        <f>$R$6</f>
        <v>0</v>
      </c>
      <c r="O19" s="11">
        <f>$Q$6</f>
        <v>0</v>
      </c>
      <c r="P19" s="11">
        <f>$P$6</f>
        <v>0</v>
      </c>
      <c r="Q19" s="11">
        <f>$O$6</f>
        <v>0</v>
      </c>
      <c r="R19" s="11">
        <f>$N$6</f>
        <v>0</v>
      </c>
      <c r="S19" s="11">
        <f>$M$6</f>
        <v>0</v>
      </c>
      <c r="T19" s="11">
        <f>$L$6</f>
        <v>1</v>
      </c>
      <c r="U19" s="11">
        <f>$K$6</f>
        <v>2</v>
      </c>
      <c r="V19" s="11">
        <f>$J$6</f>
        <v>1</v>
      </c>
      <c r="W19" s="39">
        <v>0</v>
      </c>
      <c r="X19" s="39">
        <v>0</v>
      </c>
      <c r="Y19" s="45">
        <v>0</v>
      </c>
      <c r="Z19" s="27"/>
      <c r="AA19" s="34"/>
      <c r="AE19" s="66">
        <v>12</v>
      </c>
      <c r="AF19" s="67" t="str">
        <f t="shared" si="1"/>
        <v/>
      </c>
      <c r="AG19" s="67" t="str">
        <f t="shared" si="2"/>
        <v/>
      </c>
      <c r="AI19" s="68"/>
      <c r="AJ19" s="66"/>
      <c r="AK19" s="66"/>
      <c r="AL19" s="66"/>
      <c r="AM19" s="66"/>
      <c r="AN19" s="66"/>
      <c r="AO19" s="66"/>
    </row>
    <row r="20" spans="1:83" ht="18" customHeight="1" x14ac:dyDescent="0.25">
      <c r="B20" s="64"/>
      <c r="C20" s="28"/>
      <c r="D20" s="25" t="s">
        <v>17</v>
      </c>
      <c r="E20" s="36">
        <v>0</v>
      </c>
      <c r="F20" s="39">
        <v>0</v>
      </c>
      <c r="G20" s="39">
        <v>0</v>
      </c>
      <c r="H20" s="11">
        <f>$Y$6</f>
        <v>0</v>
      </c>
      <c r="I20" s="16">
        <f>$X$6</f>
        <v>0</v>
      </c>
      <c r="J20" s="11">
        <f>$W$6</f>
        <v>0</v>
      </c>
      <c r="K20" s="11">
        <f>$V$6</f>
        <v>0</v>
      </c>
      <c r="L20" s="11">
        <f>$U$6</f>
        <v>0</v>
      </c>
      <c r="M20" s="11">
        <f>$T$6</f>
        <v>0</v>
      </c>
      <c r="N20" s="11">
        <f>$S$6</f>
        <v>0</v>
      </c>
      <c r="O20" s="11">
        <f>$R$6</f>
        <v>0</v>
      </c>
      <c r="P20" s="11">
        <f>$Q$6</f>
        <v>0</v>
      </c>
      <c r="Q20" s="11">
        <f>$P$6</f>
        <v>0</v>
      </c>
      <c r="R20" s="11">
        <f>$O$6</f>
        <v>0</v>
      </c>
      <c r="S20" s="11">
        <f>$N$6</f>
        <v>0</v>
      </c>
      <c r="T20" s="11">
        <f>$M$6</f>
        <v>0</v>
      </c>
      <c r="U20" s="11">
        <f>$L$6</f>
        <v>1</v>
      </c>
      <c r="V20" s="11">
        <f>$K$6</f>
        <v>2</v>
      </c>
      <c r="W20" s="11">
        <f>$J$6</f>
        <v>1</v>
      </c>
      <c r="X20" s="39">
        <v>0</v>
      </c>
      <c r="Y20" s="45">
        <v>0</v>
      </c>
      <c r="Z20" s="27"/>
      <c r="AA20" s="34"/>
      <c r="AE20" s="66">
        <v>13</v>
      </c>
      <c r="AF20" s="67" t="str">
        <f t="shared" si="1"/>
        <v/>
      </c>
      <c r="AG20" s="67" t="str">
        <f t="shared" si="2"/>
        <v/>
      </c>
      <c r="AI20" s="68"/>
      <c r="AJ20" s="68"/>
      <c r="AK20" s="66"/>
      <c r="AL20" s="66"/>
      <c r="AM20" s="66"/>
      <c r="AN20" s="66"/>
      <c r="AO20" s="66"/>
      <c r="AP20" s="66"/>
    </row>
    <row r="21" spans="1:83" ht="18" customHeight="1" x14ac:dyDescent="0.25">
      <c r="B21" s="64"/>
      <c r="C21" s="28"/>
      <c r="D21" s="25" t="s">
        <v>18</v>
      </c>
      <c r="E21" s="36">
        <v>0</v>
      </c>
      <c r="F21" s="39">
        <v>0</v>
      </c>
      <c r="G21" s="39">
        <v>0</v>
      </c>
      <c r="H21" s="39">
        <v>0</v>
      </c>
      <c r="I21" s="16">
        <f>$Y$6</f>
        <v>0</v>
      </c>
      <c r="J21" s="11">
        <f>$X$6</f>
        <v>0</v>
      </c>
      <c r="K21" s="11">
        <f>$W$6</f>
        <v>0</v>
      </c>
      <c r="L21" s="11">
        <f>$V$6</f>
        <v>0</v>
      </c>
      <c r="M21" s="11">
        <f>$U$6</f>
        <v>0</v>
      </c>
      <c r="N21" s="11">
        <f>$T$6</f>
        <v>0</v>
      </c>
      <c r="O21" s="11">
        <f>$S$6</f>
        <v>0</v>
      </c>
      <c r="P21" s="11">
        <f>$R$6</f>
        <v>0</v>
      </c>
      <c r="Q21" s="11">
        <f>$Q$6</f>
        <v>0</v>
      </c>
      <c r="R21" s="11">
        <f>$P$6</f>
        <v>0</v>
      </c>
      <c r="S21" s="11">
        <f>$O$6</f>
        <v>0</v>
      </c>
      <c r="T21" s="11">
        <f>$N$6</f>
        <v>0</v>
      </c>
      <c r="U21" s="11">
        <f>$M$6</f>
        <v>0</v>
      </c>
      <c r="V21" s="11">
        <f>$L$6</f>
        <v>1</v>
      </c>
      <c r="W21" s="11">
        <f>$K$6</f>
        <v>2</v>
      </c>
      <c r="X21" s="11">
        <f>$J$6</f>
        <v>1</v>
      </c>
      <c r="Y21" s="45">
        <v>0</v>
      </c>
      <c r="Z21" s="28"/>
      <c r="AA21" s="34"/>
      <c r="AE21" s="66">
        <v>14</v>
      </c>
      <c r="AF21" s="67" t="str">
        <f t="shared" si="1"/>
        <v/>
      </c>
      <c r="AG21" s="67" t="str">
        <f t="shared" si="2"/>
        <v/>
      </c>
    </row>
    <row r="22" spans="1:83" ht="18" customHeight="1" thickBot="1" x14ac:dyDescent="0.3">
      <c r="B22" s="64"/>
      <c r="C22" s="28"/>
      <c r="D22" s="26" t="s">
        <v>19</v>
      </c>
      <c r="E22" s="37">
        <v>0</v>
      </c>
      <c r="F22" s="40">
        <v>0</v>
      </c>
      <c r="G22" s="40">
        <v>0</v>
      </c>
      <c r="H22" s="40">
        <v>0</v>
      </c>
      <c r="I22" s="41">
        <v>0</v>
      </c>
      <c r="J22" s="11">
        <f>$Y$6</f>
        <v>0</v>
      </c>
      <c r="K22" s="11">
        <f>$X$6</f>
        <v>0</v>
      </c>
      <c r="L22" s="11">
        <f>$W$6</f>
        <v>0</v>
      </c>
      <c r="M22" s="11">
        <f>$V$6</f>
        <v>0</v>
      </c>
      <c r="N22" s="11">
        <f>$U$6</f>
        <v>0</v>
      </c>
      <c r="O22" s="11">
        <f>$T$6</f>
        <v>0</v>
      </c>
      <c r="P22" s="11">
        <f>$S$6</f>
        <v>0</v>
      </c>
      <c r="Q22" s="11">
        <f>$R$6</f>
        <v>0</v>
      </c>
      <c r="R22" s="11">
        <f>$Q$6</f>
        <v>0</v>
      </c>
      <c r="S22" s="11">
        <f>$P$6</f>
        <v>0</v>
      </c>
      <c r="T22" s="11">
        <f>$O$6</f>
        <v>0</v>
      </c>
      <c r="U22" s="11">
        <f>$N$6</f>
        <v>0</v>
      </c>
      <c r="V22" s="11">
        <f>$M$6</f>
        <v>0</v>
      </c>
      <c r="W22" s="11">
        <f>$L$6</f>
        <v>1</v>
      </c>
      <c r="X22" s="11">
        <f>$K$6</f>
        <v>2</v>
      </c>
      <c r="Y22" s="16">
        <f>$J$6</f>
        <v>1</v>
      </c>
      <c r="Z22" s="28"/>
      <c r="AA22" s="34"/>
      <c r="AE22" s="66">
        <v>15</v>
      </c>
      <c r="AF22" s="67" t="str">
        <f t="shared" si="1"/>
        <v/>
      </c>
      <c r="AG22" s="67" t="str">
        <f t="shared" si="2"/>
        <v/>
      </c>
    </row>
    <row r="23" spans="1:83" ht="15.75" thickBot="1" x14ac:dyDescent="0.3">
      <c r="B23" s="64"/>
      <c r="C23" s="28"/>
      <c r="D23" s="20" t="s">
        <v>3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21">
        <f>$J$5*J7+$K$5*K7+$L$5*L7+$M$5*M7+$N$5*N7+$O$5*O7+$P$5*P7+$Q$5*Q7+$R$5*R7+$S$5*S7+$T$5*T7+$U$5*U7+$V$5*V7+$W$5*W7+$X$5*X7+$Y$5*Y7</f>
        <v>1</v>
      </c>
      <c r="K23" s="22">
        <f>$J$5*J8+$K$5*K8+$L$5*L8+$M$5*M8+$N$5*N8+$O$5*O8+$P$5*P8+$Q$5*Q8+$R$5*R8+$S$5*S8+$T$5*T8+$U$5*U8+$V$5*V8+$W$5*W8+$X$5*X8+$Y$5*Y8</f>
        <v>2</v>
      </c>
      <c r="L23" s="22">
        <f>$J$5*J9+$K$5*K9+$L$5*L9+$M$5*M9+$N$5*N9+$O$5*O9+$P$5*P9+$Q$5*Q9+$R$5*R9+$S$5*S9+$T$5*T9+$U$5*U9+$V$5*V9+$W$5*W9+$X$5*X9+$Y$5*Y9</f>
        <v>1</v>
      </c>
      <c r="M23" s="22">
        <f>$J$5*J10+$K$5*K10+$L$5*L10+$M$5*M10+$N$5*N10+$O$5*O10+$P$5*P10+$Q$5*Q10+$R$5*R10+$S$5*S10+$T$5*T10+$U$5*U10+$V$5*V10+$W$5*W10+$X$5*X10+$Y$5*Y10</f>
        <v>0</v>
      </c>
      <c r="N23" s="22">
        <f>$J$5*J11+$K$5*K11+$L$5*L11+$M$5*M11+$N$5*N11+$O$5*O11+$P$5*P11+$Q$5*Q11+$R$5*R11+$S$5*S11+$T$5*T11+$U$5*U11+$V$5*V11+$W$5*W11+$X$5*X11+$Y$5*Y11</f>
        <v>0</v>
      </c>
      <c r="O23" s="22">
        <f>$J$5*J12+$K$5*K12+$L$5*L12+$M$5*M12+$N$5*N12+$O$5*O12+$P$5*P12+$Q$5*Q12+$R$5*R12+$S$5*S12+$T$5*T12+$U$5*U12+$V$5*V12+$W$5*W12+$X$5*X12+$Y$5*Y12</f>
        <v>0</v>
      </c>
      <c r="P23" s="22">
        <f>$J$5*J13+$K$5*K13+$L$5*L13+$M$5*M13+$N$5*N13+$O$5*O13+$P$5*P13+$Q$5*Q13+$R$5*R13+$S$5*S13+$T$5*T13+$U$5*U13+$V$5*V13+$W$5*W13+$X$5*X13+$Y$5*Y13</f>
        <v>0</v>
      </c>
      <c r="Q23" s="22">
        <f>$J$5*J14+$K$5*K14+$L$5*L14+$M$5*M14+$N$5*N14+$O$5*O14+$P$5*P14+$Q$5*Q14+$R$5*R14+$S$5*S14+$T$5*T14+$U$5*U14+$V$5*V14+$W$5*W14+$X$5*X14+$Y$5*Y14</f>
        <v>0</v>
      </c>
      <c r="R23" s="22">
        <f>$J$5*J15+$K$5*K15+$L$5*L15+$M$5*M15+$N$5*N15+$O$5*O15+$P$5*P15+$Q$5*Q15+$R$5*R15+$S$5*S15+$T$5*T15+$U$5*U15+$V$5*V15+$W$5*W15+$X$5*X15+$Y$5*Y15</f>
        <v>0</v>
      </c>
      <c r="S23" s="22">
        <f>$J$5*J16+$K$5*K16+$L$5*L16+$M$5*M16+$N$5*N16+$O$5*O16+$P$5*P16+$Q$5*Q16+$R$5*R16+$S$5*S16+$T$5*T16+$U$5*U16+$V$5*V16+$W$5*W16+$X$5*X16+$Y$5*Y16</f>
        <v>0</v>
      </c>
      <c r="T23" s="22">
        <f>$J$5*J17+$K$5*K17+$L$5*L17+$M$5*M17+$N$5*N17+$O$5*O17+$P$5*P17+$Q$5*Q17+$R$5*R17+$S$5*S17+$T$5*T17+$U$5*U17+$V$5*V17+$W$5*W17+$X$5*X17+$Y$5*Y17</f>
        <v>0</v>
      </c>
      <c r="U23" s="22">
        <f>$J$5*J18+$K$5*K18+$L$5*L18+$M$5*M18+$N$5*N18+$O$5*O18+$P$5*P18+$Q$5*Q18+$R$5*R18+$S$5*S18+$T$5*T18+$U$5*U18+$V$5*V18+$W$5*W18+$X$5*X18+$Y$5*Y18</f>
        <v>0</v>
      </c>
      <c r="V23" s="22">
        <f>$J$5*J19+$K$5*K19+$L$5*L19+$M$5*M19+$N$5*N19+$O$5*O19+$P$5*P19+$Q$5*Q19+$R$5*R19+$S$5*S19+$T$5*T19+$U$5*U19+$V$5*V19+$W$5*W19+$X$5*X19+$Y$5*Y19</f>
        <v>0</v>
      </c>
      <c r="W23" s="22">
        <f>$J$5*J20+$K$5*K20+$L$5*L20+$M$5*M20+$N$5*N20+$O$5*O20+$P$5*P20+$Q$5*Q20+$R$5*R20+$S$5*S20+$T$5*T20+$U$5*U20+$V$5*V20+$W$5*W20+$X$5*X20+$Y$5*Y20</f>
        <v>0</v>
      </c>
      <c r="X23" s="22">
        <f>$J$5*J21+$K$5*K21+$L$5*L21+$M$5*M21+$N$5*N21+$O$5*O21+$P$5*P21+$Q$5*Q21+$R$5*R21+$S$5*S21+$T$5*T21+$U$5*U21+$V$5*V21+$W$5*W21+$X$5*X21+$Y$5*Y21</f>
        <v>0</v>
      </c>
      <c r="Y23" s="23">
        <f>$J$5*J22+$K$5*K22+$L$5*L22+$M$5*M22+$N$5*N22+$O$5*O22+$P$5*P22+$Q$5*Q22+$R$5*R22+$S$5*S22+$T$5*T22+$U$5*U22+$V$5*V22+$W$5*W22+$X$5*X22+$Y$5*Y22</f>
        <v>0</v>
      </c>
      <c r="Z23" s="28"/>
      <c r="AA23" s="34"/>
    </row>
    <row r="24" spans="1:83" ht="12" customHeight="1" thickBot="1" x14ac:dyDescent="0.3">
      <c r="A24" s="59"/>
      <c r="B24" s="64"/>
      <c r="C24" s="28"/>
      <c r="D24" s="31" t="s">
        <v>0</v>
      </c>
      <c r="E24" s="31">
        <v>-5</v>
      </c>
      <c r="F24" s="32">
        <v>-4</v>
      </c>
      <c r="G24" s="32">
        <v>-3</v>
      </c>
      <c r="H24" s="32">
        <v>-2</v>
      </c>
      <c r="I24" s="33">
        <v>-1</v>
      </c>
      <c r="J24" s="32">
        <v>0</v>
      </c>
      <c r="K24" s="32">
        <v>1</v>
      </c>
      <c r="L24" s="32">
        <v>2</v>
      </c>
      <c r="M24" s="32">
        <v>3</v>
      </c>
      <c r="N24" s="32">
        <v>4</v>
      </c>
      <c r="O24" s="32">
        <v>5</v>
      </c>
      <c r="P24" s="32">
        <v>6</v>
      </c>
      <c r="Q24" s="32">
        <v>7</v>
      </c>
      <c r="R24" s="32">
        <v>8</v>
      </c>
      <c r="S24" s="32">
        <v>9</v>
      </c>
      <c r="T24" s="32">
        <v>10</v>
      </c>
      <c r="U24" s="32">
        <v>11</v>
      </c>
      <c r="V24" s="32">
        <v>12</v>
      </c>
      <c r="W24" s="32">
        <v>13</v>
      </c>
      <c r="X24" s="32">
        <v>14</v>
      </c>
      <c r="Y24" s="33">
        <v>15</v>
      </c>
      <c r="Z24" s="28"/>
      <c r="AA24" s="34"/>
    </row>
    <row r="25" spans="1:83" ht="15.75" thickBot="1" x14ac:dyDescent="0.3">
      <c r="B25" s="64"/>
      <c r="C25" s="28"/>
      <c r="D25" s="30"/>
      <c r="E25" s="27"/>
      <c r="F25" s="27"/>
      <c r="G25" s="27"/>
      <c r="H25" s="27"/>
      <c r="I25" s="27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84" t="s">
        <v>27</v>
      </c>
      <c r="U25" s="84"/>
      <c r="V25" s="84"/>
      <c r="W25" s="35">
        <f>W26+1</f>
        <v>3</v>
      </c>
      <c r="X25" s="30"/>
      <c r="Y25" s="30"/>
      <c r="Z25" s="28"/>
      <c r="AA25" s="34"/>
    </row>
    <row r="26" spans="1:83" ht="15.75" thickBot="1" x14ac:dyDescent="0.3">
      <c r="B26" s="64"/>
      <c r="C26" s="28"/>
      <c r="D26" s="28"/>
      <c r="E26" s="28"/>
      <c r="F26" s="27"/>
      <c r="G26" s="27"/>
      <c r="H26" s="27"/>
      <c r="I26" s="27"/>
      <c r="J26" s="82" t="s">
        <v>21</v>
      </c>
      <c r="K26" s="83"/>
      <c r="L26" s="83"/>
      <c r="M26" s="29">
        <v>5</v>
      </c>
      <c r="N26" s="30"/>
      <c r="O26" s="82" t="s">
        <v>22</v>
      </c>
      <c r="P26" s="83"/>
      <c r="Q26" s="83"/>
      <c r="R26" s="19">
        <f>INDEX(I23:Y23,M26+2)</f>
        <v>0</v>
      </c>
      <c r="S26" s="28"/>
      <c r="T26" s="82" t="s">
        <v>24</v>
      </c>
      <c r="U26" s="83"/>
      <c r="V26" s="83"/>
      <c r="W26" s="19">
        <f>IF(Y6&lt;&gt;0,15,IF(X6&lt;&gt;0,14,IF(W6&lt;&gt;0,13,IF(V6&lt;&gt;0,12,IF(U6&lt;&gt;0,11,IF(T6&lt;&gt;0,10,IF(S6&lt;&gt;0,9,IF(R6&lt;&gt;0,8,IF(Q6&lt;&gt;0,7,IF(P6&lt;&gt;0,6,IF(O6&lt;&gt;0,5,IF(N6&lt;&gt;0,4,IF(M6&lt;&gt;0,3,IF(L6&lt;&gt;0,2,IF(K6&lt;&gt;0,1,0)))))))))))))))</f>
        <v>2</v>
      </c>
      <c r="X26" s="30"/>
      <c r="Y26" s="30"/>
      <c r="Z26" s="28"/>
      <c r="AA26" s="34"/>
    </row>
    <row r="27" spans="1:83" ht="21.75" customHeight="1" thickBot="1" x14ac:dyDescent="0.3">
      <c r="B27" s="64"/>
      <c r="C27" s="28"/>
      <c r="D27" s="57" t="s">
        <v>33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34"/>
    </row>
    <row r="28" spans="1:83" ht="42.75" customHeight="1" x14ac:dyDescent="0.25">
      <c r="B28" s="64"/>
      <c r="C28" s="28"/>
      <c r="D28" s="47" t="str">
        <f>"(f*w)[k]"</f>
        <v>(f*w)[k]</v>
      </c>
      <c r="E28" s="58" t="s">
        <v>23</v>
      </c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1"/>
      <c r="Z28" s="28"/>
      <c r="AA28" s="64"/>
    </row>
    <row r="29" spans="1:83" s="2" customFormat="1" ht="29.25" customHeight="1" x14ac:dyDescent="0.25">
      <c r="A29" s="60"/>
      <c r="B29" s="65"/>
      <c r="C29" s="28"/>
      <c r="D29" s="56" t="str">
        <f>"(f*w)["&amp;$M$26&amp;"]"</f>
        <v>(f*w)[5]</v>
      </c>
      <c r="E29" s="51" t="s">
        <v>23</v>
      </c>
      <c r="F29" s="73" t="str">
        <f>AF7&amp;AF8&amp;AF9&amp;AF10&amp;AF11&amp;AF12&amp;AF13&amp;AF14&amp;AF15&amp;AF16&amp;AF17&amp;AF18&amp;AF19&amp;AF20&amp;AF21&amp;AF22</f>
        <v>f[0]*w[5-0] + f[1]*w[5-1] + f[2]*w[5-2]</v>
      </c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4"/>
      <c r="Z29" s="28"/>
      <c r="AA29" s="65"/>
      <c r="AB29" s="28"/>
      <c r="AC29" s="28"/>
      <c r="AD29" s="28"/>
      <c r="AE29" s="66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</row>
    <row r="30" spans="1:83" s="2" customFormat="1" ht="29.25" customHeight="1" x14ac:dyDescent="0.25">
      <c r="A30" s="60"/>
      <c r="B30" s="65"/>
      <c r="C30" s="28"/>
      <c r="D30" s="48"/>
      <c r="E30" s="52" t="s">
        <v>23</v>
      </c>
      <c r="F30" s="75" t="str">
        <f>AG7&amp;AG8&amp;AG9&amp;AG10&amp;AG11&amp;AG12&amp;AG13&amp;AG14&amp;AG15&amp;AG16&amp;AG17&amp;AG18&amp;AG19&amp;AG20&amp;AG21&amp;AG22</f>
        <v>f[0]*w[5] + f[1]*w[4] + f[2]*w[3]</v>
      </c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6"/>
      <c r="Z30" s="28"/>
      <c r="AA30" s="65"/>
      <c r="AB30" s="28"/>
      <c r="AC30" s="28"/>
      <c r="AD30" s="28"/>
      <c r="AE30" s="66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</row>
    <row r="31" spans="1:83" s="2" customFormat="1" ht="21.75" customHeight="1" x14ac:dyDescent="0.25">
      <c r="A31" s="60"/>
      <c r="B31" s="65"/>
      <c r="C31" s="28"/>
      <c r="D31" s="55" t="str">
        <f>"(f*w)["&amp;$M$26&amp;"]"</f>
        <v>(f*w)[5]</v>
      </c>
      <c r="E31" s="53" t="s">
        <v>23</v>
      </c>
      <c r="F31" s="77" t="str">
        <f ca="1">AI9&amp;AJ9&amp;AK9&amp;AL9&amp;AM9&amp;AN9&amp;AO9&amp;AP9&amp;AQ9&amp;AR9&amp;AS9&amp;AT9&amp;AU9&amp;AV9&amp;AW9&amp;AX9</f>
        <v>0*1 + 0*2 + 0*1</v>
      </c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8"/>
      <c r="Z31" s="28"/>
      <c r="AA31" s="65"/>
      <c r="AB31" s="28"/>
      <c r="AC31" s="28"/>
      <c r="AD31" s="28"/>
      <c r="AE31" s="66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</row>
    <row r="32" spans="1:83" s="2" customFormat="1" ht="21.75" customHeight="1" x14ac:dyDescent="0.25">
      <c r="A32" s="60"/>
      <c r="B32" s="65"/>
      <c r="C32" s="28"/>
      <c r="D32" s="49"/>
      <c r="E32" s="53" t="s">
        <v>23</v>
      </c>
      <c r="F32" s="77">
        <f ca="1">IF(AI10&amp;AJ10&amp;AK10&amp;AL10&amp;AM10&amp;AN10&amp;AO10&amp;AP10&amp;AQ10&amp;AR10&amp;AS10&amp;AT10&amp;AU10&amp;AV10&amp;AW10&amp;AX10&lt;&gt;"",AI10&amp;AJ10&amp;AK10&amp;AL10&amp;AM10&amp;AN10&amp;AO10&amp;AP10&amp;AQ10&amp;AR10&amp;AS10&amp;AT10&amp;AU10&amp;AV10&amp;AW10&amp;AX10,0)</f>
        <v>0</v>
      </c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8"/>
      <c r="Z32" s="28"/>
      <c r="AA32" s="65"/>
      <c r="AB32" s="28"/>
      <c r="AC32" s="28"/>
      <c r="AD32" s="28"/>
      <c r="AE32" s="66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</row>
    <row r="33" spans="1:83" s="2" customFormat="1" ht="21.75" customHeight="1" thickBot="1" x14ac:dyDescent="0.3">
      <c r="A33" s="60"/>
      <c r="B33" s="65"/>
      <c r="C33" s="28"/>
      <c r="D33" s="50"/>
      <c r="E33" s="54" t="s">
        <v>23</v>
      </c>
      <c r="F33" s="79">
        <f ca="1">SUM(AI7:AX7)</f>
        <v>0</v>
      </c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80"/>
      <c r="Z33" s="28"/>
      <c r="AA33" s="65"/>
      <c r="AB33" s="28"/>
      <c r="AC33" s="28"/>
      <c r="AD33" s="28"/>
      <c r="AE33" s="66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</row>
    <row r="34" spans="1:83" x14ac:dyDescent="0.25">
      <c r="B34" s="64"/>
      <c r="C34" s="28"/>
      <c r="D34" s="28"/>
      <c r="E34" s="28"/>
      <c r="F34" s="46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64"/>
    </row>
    <row r="35" spans="1:83" ht="21.75" customHeight="1" x14ac:dyDescent="0.25">
      <c r="B35" s="72" t="s">
        <v>34</v>
      </c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62"/>
      <c r="AC35" s="62"/>
      <c r="AD35" s="62"/>
    </row>
    <row r="36" spans="1:83" s="1" customFormat="1" x14ac:dyDescent="0.25"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66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</row>
    <row r="37" spans="1:83" s="1" customFormat="1" x14ac:dyDescent="0.25"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66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</row>
    <row r="38" spans="1:83" s="1" customFormat="1" x14ac:dyDescent="0.25"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66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</row>
    <row r="39" spans="1:83" s="1" customFormat="1" x14ac:dyDescent="0.25"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66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</row>
    <row r="40" spans="1:83" s="1" customFormat="1" x14ac:dyDescent="0.25"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66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</row>
    <row r="41" spans="1:83" s="1" customFormat="1" x14ac:dyDescent="0.25"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66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</row>
    <row r="42" spans="1:83" s="1" customFormat="1" x14ac:dyDescent="0.25"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66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</row>
    <row r="43" spans="1:83" s="1" customFormat="1" x14ac:dyDescent="0.25"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66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</row>
    <row r="44" spans="1:83" s="1" customFormat="1" x14ac:dyDescent="0.25"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66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</row>
    <row r="45" spans="1:83" s="1" customFormat="1" x14ac:dyDescent="0.25"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66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</row>
    <row r="46" spans="1:83" s="1" customFormat="1" x14ac:dyDescent="0.25"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66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</row>
    <row r="47" spans="1:83" s="1" customFormat="1" x14ac:dyDescent="0.25"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66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</row>
    <row r="48" spans="1:83" s="1" customFormat="1" x14ac:dyDescent="0.25"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66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</row>
    <row r="49" spans="3:51" s="1" customFormat="1" x14ac:dyDescent="0.25"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66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</row>
    <row r="50" spans="3:51" s="1" customFormat="1" x14ac:dyDescent="0.25"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66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</row>
    <row r="51" spans="3:51" s="1" customFormat="1" x14ac:dyDescent="0.25"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66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</row>
    <row r="52" spans="3:51" s="1" customFormat="1" x14ac:dyDescent="0.25"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66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</row>
    <row r="53" spans="3:51" s="1" customFormat="1" x14ac:dyDescent="0.25"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66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</row>
    <row r="54" spans="3:51" s="1" customFormat="1" x14ac:dyDescent="0.25"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66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</row>
    <row r="55" spans="3:51" s="1" customFormat="1" x14ac:dyDescent="0.25"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66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</row>
    <row r="56" spans="3:51" s="1" customFormat="1" x14ac:dyDescent="0.25"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66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</row>
    <row r="57" spans="3:51" s="1" customFormat="1" x14ac:dyDescent="0.25"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66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</row>
    <row r="58" spans="3:51" s="1" customFormat="1" x14ac:dyDescent="0.25"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66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</row>
    <row r="59" spans="3:51" s="1" customFormat="1" x14ac:dyDescent="0.25"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66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</row>
    <row r="60" spans="3:51" s="1" customFormat="1" x14ac:dyDescent="0.25"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66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</row>
    <row r="61" spans="3:51" s="1" customFormat="1" x14ac:dyDescent="0.25"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66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</row>
    <row r="62" spans="3:51" s="1" customFormat="1" x14ac:dyDescent="0.25"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66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</row>
    <row r="63" spans="3:51" s="1" customFormat="1" x14ac:dyDescent="0.25"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66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</row>
    <row r="64" spans="3:51" s="1" customFormat="1" x14ac:dyDescent="0.25"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66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</row>
    <row r="65" spans="3:51" s="1" customFormat="1" x14ac:dyDescent="0.25"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66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</row>
    <row r="66" spans="3:51" s="1" customFormat="1" x14ac:dyDescent="0.25"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66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</row>
    <row r="67" spans="3:51" s="1" customFormat="1" x14ac:dyDescent="0.25"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66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</row>
    <row r="68" spans="3:51" s="1" customFormat="1" x14ac:dyDescent="0.25"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66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  <c r="AS68" s="67"/>
      <c r="AT68" s="67"/>
      <c r="AU68" s="67"/>
      <c r="AV68" s="67"/>
      <c r="AW68" s="67"/>
      <c r="AX68" s="67"/>
      <c r="AY68" s="67"/>
    </row>
    <row r="69" spans="3:51" s="1" customFormat="1" x14ac:dyDescent="0.25"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66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</row>
    <row r="70" spans="3:51" s="1" customFormat="1" x14ac:dyDescent="0.25"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66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</row>
    <row r="71" spans="3:51" s="1" customFormat="1" x14ac:dyDescent="0.25"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66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</row>
    <row r="72" spans="3:51" s="1" customFormat="1" x14ac:dyDescent="0.25"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66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  <c r="AS72" s="67"/>
      <c r="AT72" s="67"/>
      <c r="AU72" s="67"/>
      <c r="AV72" s="67"/>
      <c r="AW72" s="67"/>
      <c r="AX72" s="67"/>
      <c r="AY72" s="67"/>
    </row>
    <row r="73" spans="3:51" s="1" customFormat="1" x14ac:dyDescent="0.25"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66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</row>
    <row r="74" spans="3:51" s="1" customFormat="1" x14ac:dyDescent="0.25"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66"/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  <c r="AX74" s="67"/>
      <c r="AY74" s="67"/>
    </row>
    <row r="75" spans="3:51" s="1" customFormat="1" x14ac:dyDescent="0.25"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66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  <c r="AX75" s="67"/>
      <c r="AY75" s="67"/>
    </row>
    <row r="76" spans="3:51" s="1" customFormat="1" x14ac:dyDescent="0.25"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66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</row>
    <row r="77" spans="3:51" s="1" customFormat="1" x14ac:dyDescent="0.25"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66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7"/>
      <c r="AV77" s="67"/>
      <c r="AW77" s="67"/>
      <c r="AX77" s="67"/>
      <c r="AY77" s="67"/>
    </row>
    <row r="78" spans="3:51" s="1" customFormat="1" x14ac:dyDescent="0.25"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66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</row>
    <row r="79" spans="3:51" s="1" customFormat="1" x14ac:dyDescent="0.25"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66"/>
      <c r="AF79" s="67"/>
      <c r="AG79" s="67"/>
      <c r="AH79" s="67"/>
      <c r="AI79" s="67"/>
      <c r="AJ79" s="67"/>
      <c r="AK79" s="67"/>
      <c r="AL79" s="67"/>
      <c r="AM79" s="67"/>
      <c r="AN79" s="67"/>
      <c r="AO79" s="67"/>
      <c r="AP79" s="67"/>
      <c r="AQ79" s="67"/>
      <c r="AR79" s="67"/>
      <c r="AS79" s="67"/>
      <c r="AT79" s="67"/>
      <c r="AU79" s="67"/>
      <c r="AV79" s="67"/>
      <c r="AW79" s="67"/>
      <c r="AX79" s="67"/>
      <c r="AY79" s="67"/>
    </row>
    <row r="80" spans="3:51" s="1" customFormat="1" x14ac:dyDescent="0.25"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66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</row>
    <row r="81" spans="3:51" s="1" customFormat="1" x14ac:dyDescent="0.25"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66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</row>
    <row r="82" spans="3:51" s="1" customFormat="1" x14ac:dyDescent="0.25"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66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</row>
    <row r="83" spans="3:51" s="1" customFormat="1" x14ac:dyDescent="0.25"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66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</row>
    <row r="84" spans="3:51" s="1" customFormat="1" x14ac:dyDescent="0.25"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66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</row>
    <row r="85" spans="3:51" s="1" customFormat="1" x14ac:dyDescent="0.25"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66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</row>
    <row r="86" spans="3:51" s="1" customFormat="1" x14ac:dyDescent="0.25"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66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</row>
    <row r="87" spans="3:51" s="1" customFormat="1" x14ac:dyDescent="0.25"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66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</row>
    <row r="88" spans="3:51" s="1" customFormat="1" x14ac:dyDescent="0.25"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66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</row>
    <row r="89" spans="3:51" s="1" customFormat="1" x14ac:dyDescent="0.25"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66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</row>
    <row r="90" spans="3:51" s="1" customFormat="1" x14ac:dyDescent="0.25"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66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</row>
    <row r="91" spans="3:51" s="1" customFormat="1" x14ac:dyDescent="0.25"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66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</row>
    <row r="92" spans="3:51" s="1" customFormat="1" x14ac:dyDescent="0.25"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66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</row>
    <row r="93" spans="3:51" s="1" customFormat="1" x14ac:dyDescent="0.25"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66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</row>
    <row r="94" spans="3:51" s="1" customFormat="1" x14ac:dyDescent="0.25"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66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</row>
    <row r="95" spans="3:51" s="1" customFormat="1" x14ac:dyDescent="0.25"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66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</row>
    <row r="96" spans="3:51" s="1" customFormat="1" x14ac:dyDescent="0.25"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66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</row>
    <row r="97" spans="3:51" s="1" customFormat="1" x14ac:dyDescent="0.25"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66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</row>
    <row r="98" spans="3:51" s="1" customFormat="1" x14ac:dyDescent="0.25"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66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</row>
    <row r="99" spans="3:51" s="1" customFormat="1" x14ac:dyDescent="0.25"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66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</row>
    <row r="100" spans="3:51" s="1" customFormat="1" x14ac:dyDescent="0.25"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66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</row>
    <row r="101" spans="3:51" s="1" customFormat="1" x14ac:dyDescent="0.25"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66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</row>
    <row r="102" spans="3:51" s="1" customFormat="1" x14ac:dyDescent="0.25"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66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</row>
    <row r="103" spans="3:51" s="1" customFormat="1" x14ac:dyDescent="0.25"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66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</row>
    <row r="104" spans="3:51" s="1" customFormat="1" x14ac:dyDescent="0.25"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66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</row>
    <row r="105" spans="3:51" s="1" customFormat="1" x14ac:dyDescent="0.25"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66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</row>
    <row r="106" spans="3:51" s="1" customFormat="1" x14ac:dyDescent="0.25"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66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</row>
    <row r="107" spans="3:51" s="1" customFormat="1" x14ac:dyDescent="0.25"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66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</row>
    <row r="108" spans="3:51" s="1" customFormat="1" x14ac:dyDescent="0.25"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66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</row>
    <row r="109" spans="3:51" s="1" customFormat="1" x14ac:dyDescent="0.25"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66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</row>
    <row r="110" spans="3:51" s="1" customFormat="1" x14ac:dyDescent="0.25"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66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</row>
    <row r="111" spans="3:51" s="1" customFormat="1" x14ac:dyDescent="0.25"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66"/>
      <c r="AF111" s="67"/>
      <c r="AG111" s="67"/>
      <c r="AH111" s="67"/>
      <c r="AI111" s="67"/>
      <c r="AJ111" s="67"/>
      <c r="AK111" s="67"/>
      <c r="AL111" s="67"/>
      <c r="AM111" s="67"/>
      <c r="AN111" s="67"/>
      <c r="AO111" s="67"/>
      <c r="AP111" s="67"/>
      <c r="AQ111" s="67"/>
      <c r="AR111" s="67"/>
      <c r="AS111" s="67"/>
      <c r="AT111" s="67"/>
      <c r="AU111" s="67"/>
      <c r="AV111" s="67"/>
      <c r="AW111" s="67"/>
      <c r="AX111" s="67"/>
      <c r="AY111" s="67"/>
    </row>
    <row r="112" spans="3:51" s="1" customFormat="1" x14ac:dyDescent="0.25"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66"/>
      <c r="AF112" s="67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67"/>
      <c r="AS112" s="67"/>
      <c r="AT112" s="67"/>
      <c r="AU112" s="67"/>
      <c r="AV112" s="67"/>
      <c r="AW112" s="67"/>
      <c r="AX112" s="67"/>
      <c r="AY112" s="67"/>
    </row>
    <row r="113" spans="3:51" s="1" customFormat="1" x14ac:dyDescent="0.25"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66"/>
      <c r="AF113" s="67"/>
      <c r="AG113" s="67"/>
      <c r="AH113" s="67"/>
      <c r="AI113" s="67"/>
      <c r="AJ113" s="67"/>
      <c r="AK113" s="67"/>
      <c r="AL113" s="67"/>
      <c r="AM113" s="67"/>
      <c r="AN113" s="67"/>
      <c r="AO113" s="67"/>
      <c r="AP113" s="67"/>
      <c r="AQ113" s="67"/>
      <c r="AR113" s="67"/>
      <c r="AS113" s="67"/>
      <c r="AT113" s="67"/>
      <c r="AU113" s="67"/>
      <c r="AV113" s="67"/>
      <c r="AW113" s="67"/>
      <c r="AX113" s="67"/>
      <c r="AY113" s="67"/>
    </row>
    <row r="114" spans="3:51" s="1" customFormat="1" x14ac:dyDescent="0.25"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66"/>
      <c r="AF114" s="67"/>
      <c r="AG114" s="67"/>
      <c r="AH114" s="67"/>
      <c r="AI114" s="67"/>
      <c r="AJ114" s="67"/>
      <c r="AK114" s="67"/>
      <c r="AL114" s="67"/>
      <c r="AM114" s="67"/>
      <c r="AN114" s="67"/>
      <c r="AO114" s="67"/>
      <c r="AP114" s="67"/>
      <c r="AQ114" s="67"/>
      <c r="AR114" s="67"/>
      <c r="AS114" s="67"/>
      <c r="AT114" s="67"/>
      <c r="AU114" s="67"/>
      <c r="AV114" s="67"/>
      <c r="AW114" s="67"/>
      <c r="AX114" s="67"/>
      <c r="AY114" s="67"/>
    </row>
    <row r="115" spans="3:51" s="1" customFormat="1" x14ac:dyDescent="0.25"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66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67"/>
      <c r="AS115" s="67"/>
      <c r="AT115" s="67"/>
      <c r="AU115" s="67"/>
      <c r="AV115" s="67"/>
      <c r="AW115" s="67"/>
      <c r="AX115" s="67"/>
      <c r="AY115" s="67"/>
    </row>
    <row r="116" spans="3:51" s="1" customFormat="1" x14ac:dyDescent="0.25"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66"/>
      <c r="AF116" s="67"/>
      <c r="AG116" s="67"/>
      <c r="AH116" s="67"/>
      <c r="AI116" s="67"/>
      <c r="AJ116" s="67"/>
      <c r="AK116" s="67"/>
      <c r="AL116" s="67"/>
      <c r="AM116" s="67"/>
      <c r="AN116" s="67"/>
      <c r="AO116" s="67"/>
      <c r="AP116" s="67"/>
      <c r="AQ116" s="67"/>
      <c r="AR116" s="67"/>
      <c r="AS116" s="67"/>
      <c r="AT116" s="67"/>
      <c r="AU116" s="67"/>
      <c r="AV116" s="67"/>
      <c r="AW116" s="67"/>
      <c r="AX116" s="67"/>
      <c r="AY116" s="67"/>
    </row>
    <row r="117" spans="3:51" s="1" customFormat="1" x14ac:dyDescent="0.25"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66"/>
      <c r="AF117" s="67"/>
      <c r="AG117" s="67"/>
      <c r="AH117" s="67"/>
      <c r="AI117" s="67"/>
      <c r="AJ117" s="67"/>
      <c r="AK117" s="67"/>
      <c r="AL117" s="67"/>
      <c r="AM117" s="67"/>
      <c r="AN117" s="67"/>
      <c r="AO117" s="67"/>
      <c r="AP117" s="67"/>
      <c r="AQ117" s="67"/>
      <c r="AR117" s="67"/>
      <c r="AS117" s="67"/>
      <c r="AT117" s="67"/>
      <c r="AU117" s="67"/>
      <c r="AV117" s="67"/>
      <c r="AW117" s="67"/>
      <c r="AX117" s="67"/>
      <c r="AY117" s="67"/>
    </row>
    <row r="118" spans="3:51" s="1" customFormat="1" x14ac:dyDescent="0.25"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66"/>
      <c r="AF118" s="67"/>
      <c r="AG118" s="67"/>
      <c r="AH118" s="67"/>
      <c r="AI118" s="67"/>
      <c r="AJ118" s="67"/>
      <c r="AK118" s="67"/>
      <c r="AL118" s="67"/>
      <c r="AM118" s="67"/>
      <c r="AN118" s="67"/>
      <c r="AO118" s="67"/>
      <c r="AP118" s="67"/>
      <c r="AQ118" s="67"/>
      <c r="AR118" s="67"/>
      <c r="AS118" s="67"/>
      <c r="AT118" s="67"/>
      <c r="AU118" s="67"/>
      <c r="AV118" s="67"/>
      <c r="AW118" s="67"/>
      <c r="AX118" s="67"/>
      <c r="AY118" s="67"/>
    </row>
    <row r="119" spans="3:51" s="1" customFormat="1" x14ac:dyDescent="0.25"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66"/>
      <c r="AF119" s="67"/>
      <c r="AG119" s="67"/>
      <c r="AH119" s="67"/>
      <c r="AI119" s="67"/>
      <c r="AJ119" s="67"/>
      <c r="AK119" s="67"/>
      <c r="AL119" s="67"/>
      <c r="AM119" s="67"/>
      <c r="AN119" s="67"/>
      <c r="AO119" s="67"/>
      <c r="AP119" s="67"/>
      <c r="AQ119" s="67"/>
      <c r="AR119" s="67"/>
      <c r="AS119" s="67"/>
      <c r="AT119" s="67"/>
      <c r="AU119" s="67"/>
      <c r="AV119" s="67"/>
      <c r="AW119" s="67"/>
      <c r="AX119" s="67"/>
      <c r="AY119" s="67"/>
    </row>
    <row r="120" spans="3:51" s="1" customFormat="1" x14ac:dyDescent="0.25"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66"/>
      <c r="AF120" s="67"/>
      <c r="AG120" s="67"/>
      <c r="AH120" s="67"/>
      <c r="AI120" s="67"/>
      <c r="AJ120" s="67"/>
      <c r="AK120" s="67"/>
      <c r="AL120" s="67"/>
      <c r="AM120" s="67"/>
      <c r="AN120" s="67"/>
      <c r="AO120" s="67"/>
      <c r="AP120" s="67"/>
      <c r="AQ120" s="67"/>
      <c r="AR120" s="67"/>
      <c r="AS120" s="67"/>
      <c r="AT120" s="67"/>
      <c r="AU120" s="67"/>
      <c r="AV120" s="67"/>
      <c r="AW120" s="67"/>
      <c r="AX120" s="67"/>
      <c r="AY120" s="67"/>
    </row>
    <row r="121" spans="3:51" s="1" customFormat="1" x14ac:dyDescent="0.25"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66"/>
      <c r="AF121" s="67"/>
      <c r="AG121" s="67"/>
      <c r="AH121" s="67"/>
      <c r="AI121" s="67"/>
      <c r="AJ121" s="67"/>
      <c r="AK121" s="67"/>
      <c r="AL121" s="67"/>
      <c r="AM121" s="67"/>
      <c r="AN121" s="67"/>
      <c r="AO121" s="67"/>
      <c r="AP121" s="67"/>
      <c r="AQ121" s="67"/>
      <c r="AR121" s="67"/>
      <c r="AS121" s="67"/>
      <c r="AT121" s="67"/>
      <c r="AU121" s="67"/>
      <c r="AV121" s="67"/>
      <c r="AW121" s="67"/>
      <c r="AX121" s="67"/>
      <c r="AY121" s="67"/>
    </row>
    <row r="122" spans="3:51" s="1" customFormat="1" x14ac:dyDescent="0.25"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66"/>
      <c r="AF122" s="67"/>
      <c r="AG122" s="67"/>
      <c r="AH122" s="67"/>
      <c r="AI122" s="67"/>
      <c r="AJ122" s="67"/>
      <c r="AK122" s="67"/>
      <c r="AL122" s="67"/>
      <c r="AM122" s="67"/>
      <c r="AN122" s="67"/>
      <c r="AO122" s="67"/>
      <c r="AP122" s="67"/>
      <c r="AQ122" s="67"/>
      <c r="AR122" s="67"/>
      <c r="AS122" s="67"/>
      <c r="AT122" s="67"/>
      <c r="AU122" s="67"/>
      <c r="AV122" s="67"/>
      <c r="AW122" s="67"/>
      <c r="AX122" s="67"/>
      <c r="AY122" s="67"/>
    </row>
    <row r="123" spans="3:51" s="1" customFormat="1" x14ac:dyDescent="0.25"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66"/>
      <c r="AF123" s="67"/>
      <c r="AG123" s="67"/>
      <c r="AH123" s="67"/>
      <c r="AI123" s="67"/>
      <c r="AJ123" s="67"/>
      <c r="AK123" s="67"/>
      <c r="AL123" s="67"/>
      <c r="AM123" s="67"/>
      <c r="AN123" s="67"/>
      <c r="AO123" s="67"/>
      <c r="AP123" s="67"/>
      <c r="AQ123" s="67"/>
      <c r="AR123" s="67"/>
      <c r="AS123" s="67"/>
      <c r="AT123" s="67"/>
      <c r="AU123" s="67"/>
      <c r="AV123" s="67"/>
      <c r="AW123" s="67"/>
      <c r="AX123" s="67"/>
      <c r="AY123" s="67"/>
    </row>
    <row r="124" spans="3:51" s="1" customFormat="1" x14ac:dyDescent="0.25"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66"/>
      <c r="AF124" s="67"/>
      <c r="AG124" s="67"/>
      <c r="AH124" s="67"/>
      <c r="AI124" s="67"/>
      <c r="AJ124" s="67"/>
      <c r="AK124" s="67"/>
      <c r="AL124" s="67"/>
      <c r="AM124" s="67"/>
      <c r="AN124" s="67"/>
      <c r="AO124" s="67"/>
      <c r="AP124" s="67"/>
      <c r="AQ124" s="67"/>
      <c r="AR124" s="67"/>
      <c r="AS124" s="67"/>
      <c r="AT124" s="67"/>
      <c r="AU124" s="67"/>
      <c r="AV124" s="67"/>
      <c r="AW124" s="67"/>
      <c r="AX124" s="67"/>
      <c r="AY124" s="67"/>
    </row>
    <row r="125" spans="3:51" s="1" customFormat="1" x14ac:dyDescent="0.25"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66"/>
      <c r="AF125" s="67"/>
      <c r="AG125" s="67"/>
      <c r="AH125" s="67"/>
      <c r="AI125" s="67"/>
      <c r="AJ125" s="67"/>
      <c r="AK125" s="67"/>
      <c r="AL125" s="67"/>
      <c r="AM125" s="67"/>
      <c r="AN125" s="67"/>
      <c r="AO125" s="67"/>
      <c r="AP125" s="67"/>
      <c r="AQ125" s="67"/>
      <c r="AR125" s="67"/>
      <c r="AS125" s="67"/>
      <c r="AT125" s="67"/>
      <c r="AU125" s="67"/>
      <c r="AV125" s="67"/>
      <c r="AW125" s="67"/>
      <c r="AX125" s="67"/>
      <c r="AY125" s="67"/>
    </row>
    <row r="126" spans="3:51" s="1" customFormat="1" x14ac:dyDescent="0.25"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66"/>
      <c r="AF126" s="67"/>
      <c r="AG126" s="67"/>
      <c r="AH126" s="67"/>
      <c r="AI126" s="67"/>
      <c r="AJ126" s="67"/>
      <c r="AK126" s="67"/>
      <c r="AL126" s="67"/>
      <c r="AM126" s="67"/>
      <c r="AN126" s="67"/>
      <c r="AO126" s="67"/>
      <c r="AP126" s="67"/>
      <c r="AQ126" s="67"/>
      <c r="AR126" s="67"/>
      <c r="AS126" s="67"/>
      <c r="AT126" s="67"/>
      <c r="AU126" s="67"/>
      <c r="AV126" s="67"/>
      <c r="AW126" s="67"/>
      <c r="AX126" s="67"/>
      <c r="AY126" s="67"/>
    </row>
    <row r="127" spans="3:51" s="1" customFormat="1" x14ac:dyDescent="0.25"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66"/>
      <c r="AF127" s="67"/>
      <c r="AG127" s="67"/>
      <c r="AH127" s="67"/>
      <c r="AI127" s="67"/>
      <c r="AJ127" s="67"/>
      <c r="AK127" s="67"/>
      <c r="AL127" s="67"/>
      <c r="AM127" s="67"/>
      <c r="AN127" s="67"/>
      <c r="AO127" s="67"/>
      <c r="AP127" s="67"/>
      <c r="AQ127" s="67"/>
      <c r="AR127" s="67"/>
      <c r="AS127" s="67"/>
      <c r="AT127" s="67"/>
      <c r="AU127" s="67"/>
      <c r="AV127" s="67"/>
      <c r="AW127" s="67"/>
      <c r="AX127" s="67"/>
      <c r="AY127" s="67"/>
    </row>
    <row r="128" spans="3:51" s="1" customFormat="1" x14ac:dyDescent="0.25"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66"/>
      <c r="AF128" s="67"/>
      <c r="AG128" s="67"/>
      <c r="AH128" s="67"/>
      <c r="AI128" s="67"/>
      <c r="AJ128" s="67"/>
      <c r="AK128" s="67"/>
      <c r="AL128" s="67"/>
      <c r="AM128" s="67"/>
      <c r="AN128" s="67"/>
      <c r="AO128" s="67"/>
      <c r="AP128" s="67"/>
      <c r="AQ128" s="67"/>
      <c r="AR128" s="67"/>
      <c r="AS128" s="67"/>
      <c r="AT128" s="67"/>
      <c r="AU128" s="67"/>
      <c r="AV128" s="67"/>
      <c r="AW128" s="67"/>
      <c r="AX128" s="67"/>
      <c r="AY128" s="67"/>
    </row>
    <row r="129" spans="3:51" s="1" customFormat="1" x14ac:dyDescent="0.25"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66"/>
      <c r="AF129" s="67"/>
      <c r="AG129" s="67"/>
      <c r="AH129" s="67"/>
      <c r="AI129" s="67"/>
      <c r="AJ129" s="67"/>
      <c r="AK129" s="67"/>
      <c r="AL129" s="67"/>
      <c r="AM129" s="67"/>
      <c r="AN129" s="67"/>
      <c r="AO129" s="67"/>
      <c r="AP129" s="67"/>
      <c r="AQ129" s="67"/>
      <c r="AR129" s="67"/>
      <c r="AS129" s="67"/>
      <c r="AT129" s="67"/>
      <c r="AU129" s="67"/>
      <c r="AV129" s="67"/>
      <c r="AW129" s="67"/>
      <c r="AX129" s="67"/>
      <c r="AY129" s="67"/>
    </row>
    <row r="130" spans="3:51" s="1" customFormat="1" x14ac:dyDescent="0.25"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66"/>
      <c r="AF130" s="67"/>
      <c r="AG130" s="67"/>
      <c r="AH130" s="67"/>
      <c r="AI130" s="67"/>
      <c r="AJ130" s="67"/>
      <c r="AK130" s="67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7"/>
      <c r="AY130" s="67"/>
    </row>
    <row r="131" spans="3:51" s="1" customFormat="1" x14ac:dyDescent="0.25"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66"/>
      <c r="AF131" s="67"/>
      <c r="AG131" s="67"/>
      <c r="AH131" s="67"/>
      <c r="AI131" s="67"/>
      <c r="AJ131" s="67"/>
      <c r="AK131" s="67"/>
      <c r="AL131" s="67"/>
      <c r="AM131" s="67"/>
      <c r="AN131" s="67"/>
      <c r="AO131" s="67"/>
      <c r="AP131" s="67"/>
      <c r="AQ131" s="67"/>
      <c r="AR131" s="67"/>
      <c r="AS131" s="67"/>
      <c r="AT131" s="67"/>
      <c r="AU131" s="67"/>
      <c r="AV131" s="67"/>
      <c r="AW131" s="67"/>
      <c r="AX131" s="67"/>
      <c r="AY131" s="67"/>
    </row>
    <row r="132" spans="3:51" s="1" customFormat="1" x14ac:dyDescent="0.25"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66"/>
      <c r="AF132" s="67"/>
      <c r="AG132" s="67"/>
      <c r="AH132" s="67"/>
      <c r="AI132" s="67"/>
      <c r="AJ132" s="67"/>
      <c r="AK132" s="67"/>
      <c r="AL132" s="67"/>
      <c r="AM132" s="67"/>
      <c r="AN132" s="67"/>
      <c r="AO132" s="67"/>
      <c r="AP132" s="67"/>
      <c r="AQ132" s="67"/>
      <c r="AR132" s="67"/>
      <c r="AS132" s="67"/>
      <c r="AT132" s="67"/>
      <c r="AU132" s="67"/>
      <c r="AV132" s="67"/>
      <c r="AW132" s="67"/>
      <c r="AX132" s="67"/>
      <c r="AY132" s="67"/>
    </row>
    <row r="133" spans="3:51" s="1" customFormat="1" x14ac:dyDescent="0.25"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66"/>
      <c r="AF133" s="67"/>
      <c r="AG133" s="67"/>
      <c r="AH133" s="67"/>
      <c r="AI133" s="67"/>
      <c r="AJ133" s="67"/>
      <c r="AK133" s="67"/>
      <c r="AL133" s="67"/>
      <c r="AM133" s="67"/>
      <c r="AN133" s="67"/>
      <c r="AO133" s="67"/>
      <c r="AP133" s="67"/>
      <c r="AQ133" s="67"/>
      <c r="AR133" s="67"/>
      <c r="AS133" s="67"/>
      <c r="AT133" s="67"/>
      <c r="AU133" s="67"/>
      <c r="AV133" s="67"/>
      <c r="AW133" s="67"/>
      <c r="AX133" s="67"/>
      <c r="AY133" s="67"/>
    </row>
    <row r="134" spans="3:51" s="1" customFormat="1" x14ac:dyDescent="0.25"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66"/>
      <c r="AF134" s="67"/>
      <c r="AG134" s="67"/>
      <c r="AH134" s="67"/>
      <c r="AI134" s="67"/>
      <c r="AJ134" s="67"/>
      <c r="AK134" s="67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</row>
    <row r="135" spans="3:51" s="1" customFormat="1" x14ac:dyDescent="0.25"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66"/>
      <c r="AF135" s="67"/>
      <c r="AG135" s="67"/>
      <c r="AH135" s="67"/>
      <c r="AI135" s="67"/>
      <c r="AJ135" s="67"/>
      <c r="AK135" s="67"/>
      <c r="AL135" s="67"/>
      <c r="AM135" s="67"/>
      <c r="AN135" s="67"/>
      <c r="AO135" s="67"/>
      <c r="AP135" s="67"/>
      <c r="AQ135" s="67"/>
      <c r="AR135" s="67"/>
      <c r="AS135" s="67"/>
      <c r="AT135" s="67"/>
      <c r="AU135" s="67"/>
      <c r="AV135" s="67"/>
      <c r="AW135" s="67"/>
      <c r="AX135" s="67"/>
      <c r="AY135" s="67"/>
    </row>
    <row r="136" spans="3:51" s="1" customFormat="1" x14ac:dyDescent="0.25"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66"/>
      <c r="AF136" s="67"/>
      <c r="AG136" s="67"/>
      <c r="AH136" s="67"/>
      <c r="AI136" s="67"/>
      <c r="AJ136" s="67"/>
      <c r="AK136" s="67"/>
      <c r="AL136" s="67"/>
      <c r="AM136" s="67"/>
      <c r="AN136" s="67"/>
      <c r="AO136" s="67"/>
      <c r="AP136" s="67"/>
      <c r="AQ136" s="67"/>
      <c r="AR136" s="67"/>
      <c r="AS136" s="67"/>
      <c r="AT136" s="67"/>
      <c r="AU136" s="67"/>
      <c r="AV136" s="67"/>
      <c r="AW136" s="67"/>
      <c r="AX136" s="67"/>
      <c r="AY136" s="67"/>
    </row>
    <row r="137" spans="3:51" s="1" customFormat="1" x14ac:dyDescent="0.25"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66"/>
      <c r="AF137" s="67"/>
      <c r="AG137" s="67"/>
      <c r="AH137" s="67"/>
      <c r="AI137" s="67"/>
      <c r="AJ137" s="67"/>
      <c r="AK137" s="67"/>
      <c r="AL137" s="67"/>
      <c r="AM137" s="67"/>
      <c r="AN137" s="67"/>
      <c r="AO137" s="67"/>
      <c r="AP137" s="67"/>
      <c r="AQ137" s="67"/>
      <c r="AR137" s="67"/>
      <c r="AS137" s="67"/>
      <c r="AT137" s="67"/>
      <c r="AU137" s="67"/>
      <c r="AV137" s="67"/>
      <c r="AW137" s="67"/>
      <c r="AX137" s="67"/>
      <c r="AY137" s="67"/>
    </row>
    <row r="138" spans="3:51" s="1" customFormat="1" x14ac:dyDescent="0.25"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66"/>
      <c r="AF138" s="67"/>
      <c r="AG138" s="67"/>
      <c r="AH138" s="67"/>
      <c r="AI138" s="67"/>
      <c r="AJ138" s="67"/>
      <c r="AK138" s="67"/>
      <c r="AL138" s="67"/>
      <c r="AM138" s="67"/>
      <c r="AN138" s="67"/>
      <c r="AO138" s="67"/>
      <c r="AP138" s="67"/>
      <c r="AQ138" s="67"/>
      <c r="AR138" s="67"/>
      <c r="AS138" s="67"/>
      <c r="AT138" s="67"/>
      <c r="AU138" s="67"/>
      <c r="AV138" s="67"/>
      <c r="AW138" s="67"/>
      <c r="AX138" s="67"/>
      <c r="AY138" s="67"/>
    </row>
    <row r="139" spans="3:51" s="1" customFormat="1" x14ac:dyDescent="0.25"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66"/>
      <c r="AF139" s="67"/>
      <c r="AG139" s="67"/>
      <c r="AH139" s="67"/>
      <c r="AI139" s="67"/>
      <c r="AJ139" s="67"/>
      <c r="AK139" s="67"/>
      <c r="AL139" s="67"/>
      <c r="AM139" s="67"/>
      <c r="AN139" s="67"/>
      <c r="AO139" s="67"/>
      <c r="AP139" s="67"/>
      <c r="AQ139" s="67"/>
      <c r="AR139" s="67"/>
      <c r="AS139" s="67"/>
      <c r="AT139" s="67"/>
      <c r="AU139" s="67"/>
      <c r="AV139" s="67"/>
      <c r="AW139" s="67"/>
      <c r="AX139" s="67"/>
      <c r="AY139" s="67"/>
    </row>
    <row r="140" spans="3:51" s="1" customFormat="1" x14ac:dyDescent="0.25"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66"/>
      <c r="AF140" s="67"/>
      <c r="AG140" s="67"/>
      <c r="AH140" s="67"/>
      <c r="AI140" s="67"/>
      <c r="AJ140" s="67"/>
      <c r="AK140" s="67"/>
      <c r="AL140" s="67"/>
      <c r="AM140" s="67"/>
      <c r="AN140" s="67"/>
      <c r="AO140" s="67"/>
      <c r="AP140" s="67"/>
      <c r="AQ140" s="67"/>
      <c r="AR140" s="67"/>
      <c r="AS140" s="67"/>
      <c r="AT140" s="67"/>
      <c r="AU140" s="67"/>
      <c r="AV140" s="67"/>
      <c r="AW140" s="67"/>
      <c r="AX140" s="67"/>
      <c r="AY140" s="67"/>
    </row>
    <row r="141" spans="3:51" s="1" customFormat="1" x14ac:dyDescent="0.25"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66"/>
      <c r="AF141" s="67"/>
      <c r="AG141" s="67"/>
      <c r="AH141" s="67"/>
      <c r="AI141" s="67"/>
      <c r="AJ141" s="67"/>
      <c r="AK141" s="67"/>
      <c r="AL141" s="67"/>
      <c r="AM141" s="67"/>
      <c r="AN141" s="67"/>
      <c r="AO141" s="67"/>
      <c r="AP141" s="67"/>
      <c r="AQ141" s="67"/>
      <c r="AR141" s="67"/>
      <c r="AS141" s="67"/>
      <c r="AT141" s="67"/>
      <c r="AU141" s="67"/>
      <c r="AV141" s="67"/>
      <c r="AW141" s="67"/>
      <c r="AX141" s="67"/>
      <c r="AY141" s="67"/>
    </row>
    <row r="142" spans="3:51" s="1" customFormat="1" x14ac:dyDescent="0.25"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66"/>
      <c r="AF142" s="67"/>
      <c r="AG142" s="67"/>
      <c r="AH142" s="67"/>
      <c r="AI142" s="67"/>
      <c r="AJ142" s="67"/>
      <c r="AK142" s="67"/>
      <c r="AL142" s="67"/>
      <c r="AM142" s="67"/>
      <c r="AN142" s="67"/>
      <c r="AO142" s="67"/>
      <c r="AP142" s="67"/>
      <c r="AQ142" s="67"/>
      <c r="AR142" s="67"/>
      <c r="AS142" s="67"/>
      <c r="AT142" s="67"/>
      <c r="AU142" s="67"/>
      <c r="AV142" s="67"/>
      <c r="AW142" s="67"/>
      <c r="AX142" s="67"/>
      <c r="AY142" s="67"/>
    </row>
    <row r="143" spans="3:51" s="1" customFormat="1" x14ac:dyDescent="0.25"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66"/>
      <c r="AF143" s="67"/>
      <c r="AG143" s="67"/>
      <c r="AH143" s="67"/>
      <c r="AI143" s="67"/>
      <c r="AJ143" s="67"/>
      <c r="AK143" s="67"/>
      <c r="AL143" s="67"/>
      <c r="AM143" s="67"/>
      <c r="AN143" s="67"/>
      <c r="AO143" s="67"/>
      <c r="AP143" s="67"/>
      <c r="AQ143" s="67"/>
      <c r="AR143" s="67"/>
      <c r="AS143" s="67"/>
      <c r="AT143" s="67"/>
      <c r="AU143" s="67"/>
      <c r="AV143" s="67"/>
      <c r="AW143" s="67"/>
      <c r="AX143" s="67"/>
      <c r="AY143" s="67"/>
    </row>
    <row r="144" spans="3:51" s="1" customFormat="1" x14ac:dyDescent="0.25"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66"/>
      <c r="AF144" s="67"/>
      <c r="AG144" s="67"/>
      <c r="AH144" s="67"/>
      <c r="AI144" s="67"/>
      <c r="AJ144" s="67"/>
      <c r="AK144" s="67"/>
      <c r="AL144" s="67"/>
      <c r="AM144" s="67"/>
      <c r="AN144" s="67"/>
      <c r="AO144" s="67"/>
      <c r="AP144" s="67"/>
      <c r="AQ144" s="67"/>
      <c r="AR144" s="67"/>
      <c r="AS144" s="67"/>
      <c r="AT144" s="67"/>
      <c r="AU144" s="67"/>
      <c r="AV144" s="67"/>
      <c r="AW144" s="67"/>
      <c r="AX144" s="67"/>
      <c r="AY144" s="67"/>
    </row>
    <row r="145" spans="3:51" s="1" customFormat="1" x14ac:dyDescent="0.25"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66"/>
      <c r="AF145" s="67"/>
      <c r="AG145" s="67"/>
      <c r="AH145" s="67"/>
      <c r="AI145" s="67"/>
      <c r="AJ145" s="67"/>
      <c r="AK145" s="67"/>
      <c r="AL145" s="67"/>
      <c r="AM145" s="67"/>
      <c r="AN145" s="67"/>
      <c r="AO145" s="67"/>
      <c r="AP145" s="67"/>
      <c r="AQ145" s="67"/>
      <c r="AR145" s="67"/>
      <c r="AS145" s="67"/>
      <c r="AT145" s="67"/>
      <c r="AU145" s="67"/>
      <c r="AV145" s="67"/>
      <c r="AW145" s="67"/>
      <c r="AX145" s="67"/>
      <c r="AY145" s="67"/>
    </row>
    <row r="146" spans="3:51" s="1" customFormat="1" x14ac:dyDescent="0.25"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66"/>
      <c r="AF146" s="67"/>
      <c r="AG146" s="67"/>
      <c r="AH146" s="67"/>
      <c r="AI146" s="67"/>
      <c r="AJ146" s="67"/>
      <c r="AK146" s="67"/>
      <c r="AL146" s="67"/>
      <c r="AM146" s="67"/>
      <c r="AN146" s="67"/>
      <c r="AO146" s="67"/>
      <c r="AP146" s="67"/>
      <c r="AQ146" s="67"/>
      <c r="AR146" s="67"/>
      <c r="AS146" s="67"/>
      <c r="AT146" s="67"/>
      <c r="AU146" s="67"/>
      <c r="AV146" s="67"/>
      <c r="AW146" s="67"/>
      <c r="AX146" s="67"/>
      <c r="AY146" s="67"/>
    </row>
    <row r="147" spans="3:51" s="1" customFormat="1" x14ac:dyDescent="0.25"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66"/>
      <c r="AF147" s="67"/>
      <c r="AG147" s="67"/>
      <c r="AH147" s="67"/>
      <c r="AI147" s="67"/>
      <c r="AJ147" s="67"/>
      <c r="AK147" s="67"/>
      <c r="AL147" s="67"/>
      <c r="AM147" s="67"/>
      <c r="AN147" s="67"/>
      <c r="AO147" s="67"/>
      <c r="AP147" s="67"/>
      <c r="AQ147" s="67"/>
      <c r="AR147" s="67"/>
      <c r="AS147" s="67"/>
      <c r="AT147" s="67"/>
      <c r="AU147" s="67"/>
      <c r="AV147" s="67"/>
      <c r="AW147" s="67"/>
      <c r="AX147" s="67"/>
      <c r="AY147" s="67"/>
    </row>
    <row r="148" spans="3:51" s="1" customFormat="1" x14ac:dyDescent="0.25"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66"/>
      <c r="AF148" s="67"/>
      <c r="AG148" s="67"/>
      <c r="AH148" s="67"/>
      <c r="AI148" s="67"/>
      <c r="AJ148" s="67"/>
      <c r="AK148" s="67"/>
      <c r="AL148" s="67"/>
      <c r="AM148" s="67"/>
      <c r="AN148" s="67"/>
      <c r="AO148" s="67"/>
      <c r="AP148" s="67"/>
      <c r="AQ148" s="67"/>
      <c r="AR148" s="67"/>
      <c r="AS148" s="67"/>
      <c r="AT148" s="67"/>
      <c r="AU148" s="67"/>
      <c r="AV148" s="67"/>
      <c r="AW148" s="67"/>
      <c r="AX148" s="67"/>
      <c r="AY148" s="67"/>
    </row>
    <row r="149" spans="3:51" s="1" customFormat="1" x14ac:dyDescent="0.25"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66"/>
      <c r="AF149" s="67"/>
      <c r="AG149" s="67"/>
      <c r="AH149" s="67"/>
      <c r="AI149" s="67"/>
      <c r="AJ149" s="67"/>
      <c r="AK149" s="67"/>
      <c r="AL149" s="67"/>
      <c r="AM149" s="67"/>
      <c r="AN149" s="67"/>
      <c r="AO149" s="67"/>
      <c r="AP149" s="67"/>
      <c r="AQ149" s="67"/>
      <c r="AR149" s="67"/>
      <c r="AS149" s="67"/>
      <c r="AT149" s="67"/>
      <c r="AU149" s="67"/>
      <c r="AV149" s="67"/>
      <c r="AW149" s="67"/>
      <c r="AX149" s="67"/>
      <c r="AY149" s="67"/>
    </row>
    <row r="150" spans="3:51" s="1" customFormat="1" x14ac:dyDescent="0.25"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66"/>
      <c r="AF150" s="67"/>
      <c r="AG150" s="67"/>
      <c r="AH150" s="67"/>
      <c r="AI150" s="67"/>
      <c r="AJ150" s="67"/>
      <c r="AK150" s="67"/>
      <c r="AL150" s="67"/>
      <c r="AM150" s="67"/>
      <c r="AN150" s="67"/>
      <c r="AO150" s="67"/>
      <c r="AP150" s="67"/>
      <c r="AQ150" s="67"/>
      <c r="AR150" s="67"/>
      <c r="AS150" s="67"/>
      <c r="AT150" s="67"/>
      <c r="AU150" s="67"/>
      <c r="AV150" s="67"/>
      <c r="AW150" s="67"/>
      <c r="AX150" s="67"/>
      <c r="AY150" s="67"/>
    </row>
    <row r="151" spans="3:51" s="1" customFormat="1" x14ac:dyDescent="0.25"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66"/>
      <c r="AF151" s="67"/>
      <c r="AG151" s="67"/>
      <c r="AH151" s="67"/>
      <c r="AI151" s="67"/>
      <c r="AJ151" s="67"/>
      <c r="AK151" s="67"/>
      <c r="AL151" s="67"/>
      <c r="AM151" s="67"/>
      <c r="AN151" s="67"/>
      <c r="AO151" s="67"/>
      <c r="AP151" s="67"/>
      <c r="AQ151" s="67"/>
      <c r="AR151" s="67"/>
      <c r="AS151" s="67"/>
      <c r="AT151" s="67"/>
      <c r="AU151" s="67"/>
      <c r="AV151" s="67"/>
      <c r="AW151" s="67"/>
      <c r="AX151" s="67"/>
      <c r="AY151" s="67"/>
    </row>
    <row r="152" spans="3:51" s="1" customFormat="1" x14ac:dyDescent="0.25"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66"/>
      <c r="AF152" s="67"/>
      <c r="AG152" s="67"/>
      <c r="AH152" s="67"/>
      <c r="AI152" s="67"/>
      <c r="AJ152" s="67"/>
      <c r="AK152" s="67"/>
      <c r="AL152" s="67"/>
      <c r="AM152" s="67"/>
      <c r="AN152" s="67"/>
      <c r="AO152" s="67"/>
      <c r="AP152" s="67"/>
      <c r="AQ152" s="67"/>
      <c r="AR152" s="67"/>
      <c r="AS152" s="67"/>
      <c r="AT152" s="67"/>
      <c r="AU152" s="67"/>
      <c r="AV152" s="67"/>
      <c r="AW152" s="67"/>
      <c r="AX152" s="67"/>
      <c r="AY152" s="67"/>
    </row>
    <row r="153" spans="3:51" s="1" customFormat="1" x14ac:dyDescent="0.25"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66"/>
      <c r="AF153" s="67"/>
      <c r="AG153" s="67"/>
      <c r="AH153" s="67"/>
      <c r="AI153" s="67"/>
      <c r="AJ153" s="67"/>
      <c r="AK153" s="67"/>
      <c r="AL153" s="67"/>
      <c r="AM153" s="67"/>
      <c r="AN153" s="67"/>
      <c r="AO153" s="67"/>
      <c r="AP153" s="67"/>
      <c r="AQ153" s="67"/>
      <c r="AR153" s="67"/>
      <c r="AS153" s="67"/>
      <c r="AT153" s="67"/>
      <c r="AU153" s="67"/>
      <c r="AV153" s="67"/>
      <c r="AW153" s="67"/>
      <c r="AX153" s="67"/>
      <c r="AY153" s="67"/>
    </row>
    <row r="154" spans="3:51" s="1" customFormat="1" x14ac:dyDescent="0.25"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66"/>
      <c r="AF154" s="67"/>
      <c r="AG154" s="67"/>
      <c r="AH154" s="67"/>
      <c r="AI154" s="67"/>
      <c r="AJ154" s="67"/>
      <c r="AK154" s="67"/>
      <c r="AL154" s="67"/>
      <c r="AM154" s="67"/>
      <c r="AN154" s="67"/>
      <c r="AO154" s="67"/>
      <c r="AP154" s="67"/>
      <c r="AQ154" s="67"/>
      <c r="AR154" s="67"/>
      <c r="AS154" s="67"/>
      <c r="AT154" s="67"/>
      <c r="AU154" s="67"/>
      <c r="AV154" s="67"/>
      <c r="AW154" s="67"/>
      <c r="AX154" s="67"/>
      <c r="AY154" s="67"/>
    </row>
    <row r="155" spans="3:51" s="1" customFormat="1" x14ac:dyDescent="0.25"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66"/>
      <c r="AF155" s="67"/>
      <c r="AG155" s="67"/>
      <c r="AH155" s="67"/>
      <c r="AI155" s="67"/>
      <c r="AJ155" s="67"/>
      <c r="AK155" s="67"/>
      <c r="AL155" s="67"/>
      <c r="AM155" s="67"/>
      <c r="AN155" s="67"/>
      <c r="AO155" s="67"/>
      <c r="AP155" s="67"/>
      <c r="AQ155" s="67"/>
      <c r="AR155" s="67"/>
      <c r="AS155" s="67"/>
      <c r="AT155" s="67"/>
      <c r="AU155" s="67"/>
      <c r="AV155" s="67"/>
      <c r="AW155" s="67"/>
      <c r="AX155" s="67"/>
      <c r="AY155" s="67"/>
    </row>
    <row r="156" spans="3:51" s="1" customFormat="1" x14ac:dyDescent="0.25"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66"/>
      <c r="AF156" s="67"/>
      <c r="AG156" s="67"/>
      <c r="AH156" s="67"/>
      <c r="AI156" s="67"/>
      <c r="AJ156" s="67"/>
      <c r="AK156" s="67"/>
      <c r="AL156" s="67"/>
      <c r="AM156" s="67"/>
      <c r="AN156" s="67"/>
      <c r="AO156" s="67"/>
      <c r="AP156" s="67"/>
      <c r="AQ156" s="67"/>
      <c r="AR156" s="67"/>
      <c r="AS156" s="67"/>
      <c r="AT156" s="67"/>
      <c r="AU156" s="67"/>
      <c r="AV156" s="67"/>
      <c r="AW156" s="67"/>
      <c r="AX156" s="67"/>
      <c r="AY156" s="67"/>
    </row>
    <row r="157" spans="3:51" s="1" customFormat="1" x14ac:dyDescent="0.25"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66"/>
      <c r="AF157" s="67"/>
      <c r="AG157" s="67"/>
      <c r="AH157" s="67"/>
      <c r="AI157" s="67"/>
      <c r="AJ157" s="67"/>
      <c r="AK157" s="67"/>
      <c r="AL157" s="67"/>
      <c r="AM157" s="67"/>
      <c r="AN157" s="67"/>
      <c r="AO157" s="67"/>
      <c r="AP157" s="67"/>
      <c r="AQ157" s="67"/>
      <c r="AR157" s="67"/>
      <c r="AS157" s="67"/>
      <c r="AT157" s="67"/>
      <c r="AU157" s="67"/>
      <c r="AV157" s="67"/>
      <c r="AW157" s="67"/>
      <c r="AX157" s="67"/>
      <c r="AY157" s="67"/>
    </row>
    <row r="158" spans="3:51" s="1" customFormat="1" x14ac:dyDescent="0.25"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66"/>
      <c r="AF158" s="67"/>
      <c r="AG158" s="67"/>
      <c r="AH158" s="67"/>
      <c r="AI158" s="67"/>
      <c r="AJ158" s="67"/>
      <c r="AK158" s="67"/>
      <c r="AL158" s="67"/>
      <c r="AM158" s="67"/>
      <c r="AN158" s="67"/>
      <c r="AO158" s="67"/>
      <c r="AP158" s="67"/>
      <c r="AQ158" s="67"/>
      <c r="AR158" s="67"/>
      <c r="AS158" s="67"/>
      <c r="AT158" s="67"/>
      <c r="AU158" s="67"/>
      <c r="AV158" s="67"/>
      <c r="AW158" s="67"/>
      <c r="AX158" s="67"/>
      <c r="AY158" s="67"/>
    </row>
    <row r="159" spans="3:51" s="1" customFormat="1" x14ac:dyDescent="0.25"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66"/>
      <c r="AF159" s="67"/>
      <c r="AG159" s="67"/>
      <c r="AH159" s="67"/>
      <c r="AI159" s="67"/>
      <c r="AJ159" s="67"/>
      <c r="AK159" s="67"/>
      <c r="AL159" s="67"/>
      <c r="AM159" s="67"/>
      <c r="AN159" s="67"/>
      <c r="AO159" s="67"/>
      <c r="AP159" s="67"/>
      <c r="AQ159" s="67"/>
      <c r="AR159" s="67"/>
      <c r="AS159" s="67"/>
      <c r="AT159" s="67"/>
      <c r="AU159" s="67"/>
      <c r="AV159" s="67"/>
      <c r="AW159" s="67"/>
      <c r="AX159" s="67"/>
      <c r="AY159" s="67"/>
    </row>
    <row r="160" spans="3:51" s="1" customFormat="1" x14ac:dyDescent="0.25"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66"/>
      <c r="AF160" s="67"/>
      <c r="AG160" s="67"/>
      <c r="AH160" s="67"/>
      <c r="AI160" s="67"/>
      <c r="AJ160" s="67"/>
      <c r="AK160" s="67"/>
      <c r="AL160" s="67"/>
      <c r="AM160" s="67"/>
      <c r="AN160" s="67"/>
      <c r="AO160" s="67"/>
      <c r="AP160" s="67"/>
      <c r="AQ160" s="67"/>
      <c r="AR160" s="67"/>
      <c r="AS160" s="67"/>
      <c r="AT160" s="67"/>
      <c r="AU160" s="67"/>
      <c r="AV160" s="67"/>
      <c r="AW160" s="67"/>
      <c r="AX160" s="67"/>
      <c r="AY160" s="67"/>
    </row>
    <row r="161" spans="3:51" s="1" customFormat="1" x14ac:dyDescent="0.25"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66"/>
      <c r="AF161" s="67"/>
      <c r="AG161" s="67"/>
      <c r="AH161" s="67"/>
      <c r="AI161" s="67"/>
      <c r="AJ161" s="67"/>
      <c r="AK161" s="67"/>
      <c r="AL161" s="67"/>
      <c r="AM161" s="67"/>
      <c r="AN161" s="67"/>
      <c r="AO161" s="67"/>
      <c r="AP161" s="67"/>
      <c r="AQ161" s="67"/>
      <c r="AR161" s="67"/>
      <c r="AS161" s="67"/>
      <c r="AT161" s="67"/>
      <c r="AU161" s="67"/>
      <c r="AV161" s="67"/>
      <c r="AW161" s="67"/>
      <c r="AX161" s="67"/>
      <c r="AY161" s="67"/>
    </row>
    <row r="162" spans="3:51" s="1" customFormat="1" x14ac:dyDescent="0.25"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66"/>
      <c r="AF162" s="67"/>
      <c r="AG162" s="67"/>
      <c r="AH162" s="67"/>
      <c r="AI162" s="67"/>
      <c r="AJ162" s="67"/>
      <c r="AK162" s="67"/>
      <c r="AL162" s="67"/>
      <c r="AM162" s="67"/>
      <c r="AN162" s="67"/>
      <c r="AO162" s="67"/>
      <c r="AP162" s="67"/>
      <c r="AQ162" s="67"/>
      <c r="AR162" s="67"/>
      <c r="AS162" s="67"/>
      <c r="AT162" s="67"/>
      <c r="AU162" s="67"/>
      <c r="AV162" s="67"/>
      <c r="AW162" s="67"/>
      <c r="AX162" s="67"/>
      <c r="AY162" s="67"/>
    </row>
    <row r="163" spans="3:51" s="1" customFormat="1" x14ac:dyDescent="0.25"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66"/>
      <c r="AF163" s="67"/>
      <c r="AG163" s="67"/>
      <c r="AH163" s="67"/>
      <c r="AI163" s="67"/>
      <c r="AJ163" s="67"/>
      <c r="AK163" s="67"/>
      <c r="AL163" s="67"/>
      <c r="AM163" s="67"/>
      <c r="AN163" s="67"/>
      <c r="AO163" s="67"/>
      <c r="AP163" s="67"/>
      <c r="AQ163" s="67"/>
      <c r="AR163" s="67"/>
      <c r="AS163" s="67"/>
      <c r="AT163" s="67"/>
      <c r="AU163" s="67"/>
      <c r="AV163" s="67"/>
      <c r="AW163" s="67"/>
      <c r="AX163" s="67"/>
      <c r="AY163" s="67"/>
    </row>
    <row r="164" spans="3:51" s="1" customFormat="1" x14ac:dyDescent="0.25"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66"/>
      <c r="AF164" s="67"/>
      <c r="AG164" s="67"/>
      <c r="AH164" s="67"/>
      <c r="AI164" s="67"/>
      <c r="AJ164" s="67"/>
      <c r="AK164" s="67"/>
      <c r="AL164" s="67"/>
      <c r="AM164" s="67"/>
      <c r="AN164" s="67"/>
      <c r="AO164" s="67"/>
      <c r="AP164" s="67"/>
      <c r="AQ164" s="67"/>
      <c r="AR164" s="67"/>
      <c r="AS164" s="67"/>
      <c r="AT164" s="67"/>
      <c r="AU164" s="67"/>
      <c r="AV164" s="67"/>
      <c r="AW164" s="67"/>
      <c r="AX164" s="67"/>
      <c r="AY164" s="67"/>
    </row>
    <row r="165" spans="3:51" s="1" customFormat="1" x14ac:dyDescent="0.25"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66"/>
      <c r="AF165" s="67"/>
      <c r="AG165" s="67"/>
      <c r="AH165" s="67"/>
      <c r="AI165" s="67"/>
      <c r="AJ165" s="67"/>
      <c r="AK165" s="67"/>
      <c r="AL165" s="67"/>
      <c r="AM165" s="67"/>
      <c r="AN165" s="67"/>
      <c r="AO165" s="67"/>
      <c r="AP165" s="67"/>
      <c r="AQ165" s="67"/>
      <c r="AR165" s="67"/>
      <c r="AS165" s="67"/>
      <c r="AT165" s="67"/>
      <c r="AU165" s="67"/>
      <c r="AV165" s="67"/>
      <c r="AW165" s="67"/>
      <c r="AX165" s="67"/>
      <c r="AY165" s="67"/>
    </row>
    <row r="166" spans="3:51" s="1" customFormat="1" x14ac:dyDescent="0.25"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66"/>
      <c r="AF166" s="67"/>
      <c r="AG166" s="67"/>
      <c r="AH166" s="67"/>
      <c r="AI166" s="67"/>
      <c r="AJ166" s="67"/>
      <c r="AK166" s="67"/>
      <c r="AL166" s="67"/>
      <c r="AM166" s="67"/>
      <c r="AN166" s="67"/>
      <c r="AO166" s="67"/>
      <c r="AP166" s="67"/>
      <c r="AQ166" s="67"/>
      <c r="AR166" s="67"/>
      <c r="AS166" s="67"/>
      <c r="AT166" s="67"/>
      <c r="AU166" s="67"/>
      <c r="AV166" s="67"/>
      <c r="AW166" s="67"/>
      <c r="AX166" s="67"/>
      <c r="AY166" s="67"/>
    </row>
    <row r="167" spans="3:51" s="1" customFormat="1" x14ac:dyDescent="0.25"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66"/>
      <c r="AF167" s="67"/>
      <c r="AG167" s="67"/>
      <c r="AH167" s="67"/>
      <c r="AI167" s="67"/>
      <c r="AJ167" s="67"/>
      <c r="AK167" s="67"/>
      <c r="AL167" s="67"/>
      <c r="AM167" s="67"/>
      <c r="AN167" s="67"/>
      <c r="AO167" s="67"/>
      <c r="AP167" s="67"/>
      <c r="AQ167" s="67"/>
      <c r="AR167" s="67"/>
      <c r="AS167" s="67"/>
      <c r="AT167" s="67"/>
      <c r="AU167" s="67"/>
      <c r="AV167" s="67"/>
      <c r="AW167" s="67"/>
      <c r="AX167" s="67"/>
      <c r="AY167" s="67"/>
    </row>
    <row r="168" spans="3:51" s="1" customFormat="1" x14ac:dyDescent="0.25"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66"/>
      <c r="AF168" s="67"/>
      <c r="AG168" s="67"/>
      <c r="AH168" s="67"/>
      <c r="AI168" s="67"/>
      <c r="AJ168" s="67"/>
      <c r="AK168" s="67"/>
      <c r="AL168" s="67"/>
      <c r="AM168" s="67"/>
      <c r="AN168" s="67"/>
      <c r="AO168" s="67"/>
      <c r="AP168" s="67"/>
      <c r="AQ168" s="67"/>
      <c r="AR168" s="67"/>
      <c r="AS168" s="67"/>
      <c r="AT168" s="67"/>
      <c r="AU168" s="67"/>
      <c r="AV168" s="67"/>
      <c r="AW168" s="67"/>
      <c r="AX168" s="67"/>
      <c r="AY168" s="67"/>
    </row>
    <row r="169" spans="3:51" s="1" customFormat="1" x14ac:dyDescent="0.25"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66"/>
      <c r="AF169" s="67"/>
      <c r="AG169" s="67"/>
      <c r="AH169" s="67"/>
      <c r="AI169" s="67"/>
      <c r="AJ169" s="67"/>
      <c r="AK169" s="67"/>
      <c r="AL169" s="67"/>
      <c r="AM169" s="67"/>
      <c r="AN169" s="67"/>
      <c r="AO169" s="67"/>
      <c r="AP169" s="67"/>
      <c r="AQ169" s="67"/>
      <c r="AR169" s="67"/>
      <c r="AS169" s="67"/>
      <c r="AT169" s="67"/>
      <c r="AU169" s="67"/>
      <c r="AV169" s="67"/>
      <c r="AW169" s="67"/>
      <c r="AX169" s="67"/>
      <c r="AY169" s="67"/>
    </row>
    <row r="170" spans="3:51" s="1" customFormat="1" x14ac:dyDescent="0.25"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66"/>
      <c r="AF170" s="67"/>
      <c r="AG170" s="67"/>
      <c r="AH170" s="67"/>
      <c r="AI170" s="67"/>
      <c r="AJ170" s="67"/>
      <c r="AK170" s="67"/>
      <c r="AL170" s="67"/>
      <c r="AM170" s="67"/>
      <c r="AN170" s="67"/>
      <c r="AO170" s="67"/>
      <c r="AP170" s="67"/>
      <c r="AQ170" s="67"/>
      <c r="AR170" s="67"/>
      <c r="AS170" s="67"/>
      <c r="AT170" s="67"/>
      <c r="AU170" s="67"/>
      <c r="AV170" s="67"/>
      <c r="AW170" s="67"/>
      <c r="AX170" s="67"/>
      <c r="AY170" s="67"/>
    </row>
    <row r="171" spans="3:51" s="1" customFormat="1" x14ac:dyDescent="0.25"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66"/>
      <c r="AF171" s="67"/>
      <c r="AG171" s="67"/>
      <c r="AH171" s="67"/>
      <c r="AI171" s="67"/>
      <c r="AJ171" s="67"/>
      <c r="AK171" s="67"/>
      <c r="AL171" s="67"/>
      <c r="AM171" s="67"/>
      <c r="AN171" s="67"/>
      <c r="AO171" s="67"/>
      <c r="AP171" s="67"/>
      <c r="AQ171" s="67"/>
      <c r="AR171" s="67"/>
      <c r="AS171" s="67"/>
      <c r="AT171" s="67"/>
      <c r="AU171" s="67"/>
      <c r="AV171" s="67"/>
      <c r="AW171" s="67"/>
      <c r="AX171" s="67"/>
      <c r="AY171" s="67"/>
    </row>
    <row r="172" spans="3:51" s="1" customFormat="1" x14ac:dyDescent="0.25"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66"/>
      <c r="AF172" s="67"/>
      <c r="AG172" s="67"/>
      <c r="AH172" s="67"/>
      <c r="AI172" s="67"/>
      <c r="AJ172" s="67"/>
      <c r="AK172" s="67"/>
      <c r="AL172" s="67"/>
      <c r="AM172" s="67"/>
      <c r="AN172" s="67"/>
      <c r="AO172" s="67"/>
      <c r="AP172" s="67"/>
      <c r="AQ172" s="67"/>
      <c r="AR172" s="67"/>
      <c r="AS172" s="67"/>
      <c r="AT172" s="67"/>
      <c r="AU172" s="67"/>
      <c r="AV172" s="67"/>
      <c r="AW172" s="67"/>
      <c r="AX172" s="67"/>
      <c r="AY172" s="67"/>
    </row>
    <row r="173" spans="3:51" s="1" customFormat="1" x14ac:dyDescent="0.25"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66"/>
      <c r="AF173" s="67"/>
      <c r="AG173" s="67"/>
      <c r="AH173" s="67"/>
      <c r="AI173" s="67"/>
      <c r="AJ173" s="67"/>
      <c r="AK173" s="67"/>
      <c r="AL173" s="67"/>
      <c r="AM173" s="67"/>
      <c r="AN173" s="67"/>
      <c r="AO173" s="67"/>
      <c r="AP173" s="67"/>
      <c r="AQ173" s="67"/>
      <c r="AR173" s="67"/>
      <c r="AS173" s="67"/>
      <c r="AT173" s="67"/>
      <c r="AU173" s="67"/>
      <c r="AV173" s="67"/>
      <c r="AW173" s="67"/>
      <c r="AX173" s="67"/>
      <c r="AY173" s="67"/>
    </row>
    <row r="174" spans="3:51" s="1" customFormat="1" x14ac:dyDescent="0.25"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66"/>
      <c r="AF174" s="67"/>
      <c r="AG174" s="67"/>
      <c r="AH174" s="67"/>
      <c r="AI174" s="67"/>
      <c r="AJ174" s="67"/>
      <c r="AK174" s="67"/>
      <c r="AL174" s="67"/>
      <c r="AM174" s="67"/>
      <c r="AN174" s="67"/>
      <c r="AO174" s="67"/>
      <c r="AP174" s="67"/>
      <c r="AQ174" s="67"/>
      <c r="AR174" s="67"/>
      <c r="AS174" s="67"/>
      <c r="AT174" s="67"/>
      <c r="AU174" s="67"/>
      <c r="AV174" s="67"/>
      <c r="AW174" s="67"/>
      <c r="AX174" s="67"/>
      <c r="AY174" s="67"/>
    </row>
    <row r="175" spans="3:51" s="1" customFormat="1" x14ac:dyDescent="0.25"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66"/>
      <c r="AF175" s="67"/>
      <c r="AG175" s="67"/>
      <c r="AH175" s="67"/>
      <c r="AI175" s="67"/>
      <c r="AJ175" s="67"/>
      <c r="AK175" s="67"/>
      <c r="AL175" s="67"/>
      <c r="AM175" s="67"/>
      <c r="AN175" s="67"/>
      <c r="AO175" s="67"/>
      <c r="AP175" s="67"/>
      <c r="AQ175" s="67"/>
      <c r="AR175" s="67"/>
      <c r="AS175" s="67"/>
      <c r="AT175" s="67"/>
      <c r="AU175" s="67"/>
      <c r="AV175" s="67"/>
      <c r="AW175" s="67"/>
      <c r="AX175" s="67"/>
      <c r="AY175" s="67"/>
    </row>
    <row r="176" spans="3:51" s="1" customFormat="1" x14ac:dyDescent="0.25"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66"/>
      <c r="AF176" s="67"/>
      <c r="AG176" s="67"/>
      <c r="AH176" s="67"/>
      <c r="AI176" s="67"/>
      <c r="AJ176" s="67"/>
      <c r="AK176" s="67"/>
      <c r="AL176" s="67"/>
      <c r="AM176" s="67"/>
      <c r="AN176" s="67"/>
      <c r="AO176" s="67"/>
      <c r="AP176" s="67"/>
      <c r="AQ176" s="67"/>
      <c r="AR176" s="67"/>
      <c r="AS176" s="67"/>
      <c r="AT176" s="67"/>
      <c r="AU176" s="67"/>
      <c r="AV176" s="67"/>
      <c r="AW176" s="67"/>
      <c r="AX176" s="67"/>
      <c r="AY176" s="67"/>
    </row>
    <row r="177" spans="3:51" s="1" customFormat="1" x14ac:dyDescent="0.25"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66"/>
      <c r="AF177" s="67"/>
      <c r="AG177" s="67"/>
      <c r="AH177" s="67"/>
      <c r="AI177" s="67"/>
      <c r="AJ177" s="67"/>
      <c r="AK177" s="67"/>
      <c r="AL177" s="67"/>
      <c r="AM177" s="67"/>
      <c r="AN177" s="67"/>
      <c r="AO177" s="67"/>
      <c r="AP177" s="67"/>
      <c r="AQ177" s="67"/>
      <c r="AR177" s="67"/>
      <c r="AS177" s="67"/>
      <c r="AT177" s="67"/>
      <c r="AU177" s="67"/>
      <c r="AV177" s="67"/>
      <c r="AW177" s="67"/>
      <c r="AX177" s="67"/>
      <c r="AY177" s="67"/>
    </row>
    <row r="178" spans="3:51" s="1" customFormat="1" x14ac:dyDescent="0.25"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66"/>
      <c r="AF178" s="67"/>
      <c r="AG178" s="67"/>
      <c r="AH178" s="67"/>
      <c r="AI178" s="67"/>
      <c r="AJ178" s="67"/>
      <c r="AK178" s="67"/>
      <c r="AL178" s="67"/>
      <c r="AM178" s="67"/>
      <c r="AN178" s="67"/>
      <c r="AO178" s="67"/>
      <c r="AP178" s="67"/>
      <c r="AQ178" s="67"/>
      <c r="AR178" s="67"/>
      <c r="AS178" s="67"/>
      <c r="AT178" s="67"/>
      <c r="AU178" s="67"/>
      <c r="AV178" s="67"/>
      <c r="AW178" s="67"/>
      <c r="AX178" s="67"/>
      <c r="AY178" s="67"/>
    </row>
    <row r="179" spans="3:51" s="1" customFormat="1" x14ac:dyDescent="0.25"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66"/>
      <c r="AF179" s="67"/>
      <c r="AG179" s="67"/>
      <c r="AH179" s="67"/>
      <c r="AI179" s="67"/>
      <c r="AJ179" s="67"/>
      <c r="AK179" s="67"/>
      <c r="AL179" s="67"/>
      <c r="AM179" s="67"/>
      <c r="AN179" s="67"/>
      <c r="AO179" s="67"/>
      <c r="AP179" s="67"/>
      <c r="AQ179" s="67"/>
      <c r="AR179" s="67"/>
      <c r="AS179" s="67"/>
      <c r="AT179" s="67"/>
      <c r="AU179" s="67"/>
      <c r="AV179" s="67"/>
      <c r="AW179" s="67"/>
      <c r="AX179" s="67"/>
      <c r="AY179" s="67"/>
    </row>
    <row r="180" spans="3:51" s="1" customFormat="1" x14ac:dyDescent="0.25"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66"/>
      <c r="AF180" s="67"/>
      <c r="AG180" s="67"/>
      <c r="AH180" s="67"/>
      <c r="AI180" s="67"/>
      <c r="AJ180" s="67"/>
      <c r="AK180" s="67"/>
      <c r="AL180" s="67"/>
      <c r="AM180" s="67"/>
      <c r="AN180" s="67"/>
      <c r="AO180" s="67"/>
      <c r="AP180" s="67"/>
      <c r="AQ180" s="67"/>
      <c r="AR180" s="67"/>
      <c r="AS180" s="67"/>
      <c r="AT180" s="67"/>
      <c r="AU180" s="67"/>
      <c r="AV180" s="67"/>
      <c r="AW180" s="67"/>
      <c r="AX180" s="67"/>
      <c r="AY180" s="67"/>
    </row>
    <row r="181" spans="3:51" s="1" customFormat="1" x14ac:dyDescent="0.25"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66"/>
      <c r="AF181" s="67"/>
      <c r="AG181" s="67"/>
      <c r="AH181" s="67"/>
      <c r="AI181" s="67"/>
      <c r="AJ181" s="67"/>
      <c r="AK181" s="67"/>
      <c r="AL181" s="67"/>
      <c r="AM181" s="67"/>
      <c r="AN181" s="67"/>
      <c r="AO181" s="67"/>
      <c r="AP181" s="67"/>
      <c r="AQ181" s="67"/>
      <c r="AR181" s="67"/>
      <c r="AS181" s="67"/>
      <c r="AT181" s="67"/>
      <c r="AU181" s="67"/>
      <c r="AV181" s="67"/>
      <c r="AW181" s="67"/>
      <c r="AX181" s="67"/>
      <c r="AY181" s="67"/>
    </row>
    <row r="182" spans="3:51" s="1" customFormat="1" x14ac:dyDescent="0.25"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66"/>
      <c r="AF182" s="67"/>
      <c r="AG182" s="67"/>
      <c r="AH182" s="67"/>
      <c r="AI182" s="67"/>
      <c r="AJ182" s="67"/>
      <c r="AK182" s="67"/>
      <c r="AL182" s="67"/>
      <c r="AM182" s="67"/>
      <c r="AN182" s="67"/>
      <c r="AO182" s="67"/>
      <c r="AP182" s="67"/>
      <c r="AQ182" s="67"/>
      <c r="AR182" s="67"/>
      <c r="AS182" s="67"/>
      <c r="AT182" s="67"/>
      <c r="AU182" s="67"/>
      <c r="AV182" s="67"/>
      <c r="AW182" s="67"/>
      <c r="AX182" s="67"/>
      <c r="AY182" s="67"/>
    </row>
    <row r="183" spans="3:51" s="1" customFormat="1" x14ac:dyDescent="0.25"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66"/>
      <c r="AF183" s="67"/>
      <c r="AG183" s="67"/>
      <c r="AH183" s="67"/>
      <c r="AI183" s="67"/>
      <c r="AJ183" s="67"/>
      <c r="AK183" s="67"/>
      <c r="AL183" s="67"/>
      <c r="AM183" s="67"/>
      <c r="AN183" s="67"/>
      <c r="AO183" s="67"/>
      <c r="AP183" s="67"/>
      <c r="AQ183" s="67"/>
      <c r="AR183" s="67"/>
      <c r="AS183" s="67"/>
      <c r="AT183" s="67"/>
      <c r="AU183" s="67"/>
      <c r="AV183" s="67"/>
      <c r="AW183" s="67"/>
      <c r="AX183" s="67"/>
      <c r="AY183" s="67"/>
    </row>
    <row r="184" spans="3:51" s="1" customFormat="1" x14ac:dyDescent="0.25"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66"/>
      <c r="AF184" s="67"/>
      <c r="AG184" s="67"/>
      <c r="AH184" s="67"/>
      <c r="AI184" s="67"/>
      <c r="AJ184" s="67"/>
      <c r="AK184" s="67"/>
      <c r="AL184" s="67"/>
      <c r="AM184" s="67"/>
      <c r="AN184" s="67"/>
      <c r="AO184" s="67"/>
      <c r="AP184" s="67"/>
      <c r="AQ184" s="67"/>
      <c r="AR184" s="67"/>
      <c r="AS184" s="67"/>
      <c r="AT184" s="67"/>
      <c r="AU184" s="67"/>
      <c r="AV184" s="67"/>
      <c r="AW184" s="67"/>
      <c r="AX184" s="67"/>
      <c r="AY184" s="67"/>
    </row>
    <row r="185" spans="3:51" s="1" customFormat="1" x14ac:dyDescent="0.25"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66"/>
      <c r="AF185" s="67"/>
      <c r="AG185" s="67"/>
      <c r="AH185" s="67"/>
      <c r="AI185" s="67"/>
      <c r="AJ185" s="67"/>
      <c r="AK185" s="67"/>
      <c r="AL185" s="67"/>
      <c r="AM185" s="67"/>
      <c r="AN185" s="67"/>
      <c r="AO185" s="67"/>
      <c r="AP185" s="67"/>
      <c r="AQ185" s="67"/>
      <c r="AR185" s="67"/>
      <c r="AS185" s="67"/>
      <c r="AT185" s="67"/>
      <c r="AU185" s="67"/>
      <c r="AV185" s="67"/>
      <c r="AW185" s="67"/>
      <c r="AX185" s="67"/>
      <c r="AY185" s="67"/>
    </row>
    <row r="186" spans="3:51" s="1" customFormat="1" x14ac:dyDescent="0.25"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66"/>
      <c r="AF186" s="67"/>
      <c r="AG186" s="67"/>
      <c r="AH186" s="67"/>
      <c r="AI186" s="67"/>
      <c r="AJ186" s="67"/>
      <c r="AK186" s="67"/>
      <c r="AL186" s="67"/>
      <c r="AM186" s="67"/>
      <c r="AN186" s="67"/>
      <c r="AO186" s="67"/>
      <c r="AP186" s="67"/>
      <c r="AQ186" s="67"/>
      <c r="AR186" s="67"/>
      <c r="AS186" s="67"/>
      <c r="AT186" s="67"/>
      <c r="AU186" s="67"/>
      <c r="AV186" s="67"/>
      <c r="AW186" s="67"/>
      <c r="AX186" s="67"/>
      <c r="AY186" s="67"/>
    </row>
    <row r="187" spans="3:51" s="1" customFormat="1" x14ac:dyDescent="0.25"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66"/>
      <c r="AF187" s="67"/>
      <c r="AG187" s="67"/>
      <c r="AH187" s="67"/>
      <c r="AI187" s="67"/>
      <c r="AJ187" s="67"/>
      <c r="AK187" s="67"/>
      <c r="AL187" s="67"/>
      <c r="AM187" s="67"/>
      <c r="AN187" s="67"/>
      <c r="AO187" s="67"/>
      <c r="AP187" s="67"/>
      <c r="AQ187" s="67"/>
      <c r="AR187" s="67"/>
      <c r="AS187" s="67"/>
      <c r="AT187" s="67"/>
      <c r="AU187" s="67"/>
      <c r="AV187" s="67"/>
      <c r="AW187" s="67"/>
      <c r="AX187" s="67"/>
      <c r="AY187" s="67"/>
    </row>
    <row r="188" spans="3:51" s="1" customFormat="1" x14ac:dyDescent="0.25"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66"/>
      <c r="AF188" s="67"/>
      <c r="AG188" s="67"/>
      <c r="AH188" s="67"/>
      <c r="AI188" s="67"/>
      <c r="AJ188" s="67"/>
      <c r="AK188" s="67"/>
      <c r="AL188" s="67"/>
      <c r="AM188" s="67"/>
      <c r="AN188" s="67"/>
      <c r="AO188" s="67"/>
      <c r="AP188" s="67"/>
      <c r="AQ188" s="67"/>
      <c r="AR188" s="67"/>
      <c r="AS188" s="67"/>
      <c r="AT188" s="67"/>
      <c r="AU188" s="67"/>
      <c r="AV188" s="67"/>
      <c r="AW188" s="67"/>
      <c r="AX188" s="67"/>
      <c r="AY188" s="67"/>
    </row>
    <row r="189" spans="3:51" s="1" customFormat="1" x14ac:dyDescent="0.25"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66"/>
      <c r="AF189" s="67"/>
      <c r="AG189" s="67"/>
      <c r="AH189" s="67"/>
      <c r="AI189" s="67"/>
      <c r="AJ189" s="67"/>
      <c r="AK189" s="67"/>
      <c r="AL189" s="67"/>
      <c r="AM189" s="67"/>
      <c r="AN189" s="67"/>
      <c r="AO189" s="67"/>
      <c r="AP189" s="67"/>
      <c r="AQ189" s="67"/>
      <c r="AR189" s="67"/>
      <c r="AS189" s="67"/>
      <c r="AT189" s="67"/>
      <c r="AU189" s="67"/>
      <c r="AV189" s="67"/>
      <c r="AW189" s="67"/>
      <c r="AX189" s="67"/>
      <c r="AY189" s="67"/>
    </row>
    <row r="190" spans="3:51" s="1" customFormat="1" x14ac:dyDescent="0.25"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66"/>
      <c r="AF190" s="67"/>
      <c r="AG190" s="67"/>
      <c r="AH190" s="67"/>
      <c r="AI190" s="67"/>
      <c r="AJ190" s="67"/>
      <c r="AK190" s="67"/>
      <c r="AL190" s="67"/>
      <c r="AM190" s="67"/>
      <c r="AN190" s="67"/>
      <c r="AO190" s="67"/>
      <c r="AP190" s="67"/>
      <c r="AQ190" s="67"/>
      <c r="AR190" s="67"/>
      <c r="AS190" s="67"/>
      <c r="AT190" s="67"/>
      <c r="AU190" s="67"/>
      <c r="AV190" s="67"/>
      <c r="AW190" s="67"/>
      <c r="AX190" s="67"/>
      <c r="AY190" s="67"/>
    </row>
    <row r="191" spans="3:51" s="1" customFormat="1" x14ac:dyDescent="0.25"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66"/>
      <c r="AF191" s="67"/>
      <c r="AG191" s="67"/>
      <c r="AH191" s="67"/>
      <c r="AI191" s="67"/>
      <c r="AJ191" s="67"/>
      <c r="AK191" s="67"/>
      <c r="AL191" s="67"/>
      <c r="AM191" s="67"/>
      <c r="AN191" s="67"/>
      <c r="AO191" s="67"/>
      <c r="AP191" s="67"/>
      <c r="AQ191" s="67"/>
      <c r="AR191" s="67"/>
      <c r="AS191" s="67"/>
      <c r="AT191" s="67"/>
      <c r="AU191" s="67"/>
      <c r="AV191" s="67"/>
      <c r="AW191" s="67"/>
      <c r="AX191" s="67"/>
      <c r="AY191" s="67"/>
    </row>
    <row r="192" spans="3:51" s="1" customFormat="1" x14ac:dyDescent="0.25"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66"/>
      <c r="AF192" s="67"/>
      <c r="AG192" s="67"/>
      <c r="AH192" s="67"/>
      <c r="AI192" s="67"/>
      <c r="AJ192" s="67"/>
      <c r="AK192" s="67"/>
      <c r="AL192" s="67"/>
      <c r="AM192" s="67"/>
      <c r="AN192" s="67"/>
      <c r="AO192" s="67"/>
      <c r="AP192" s="67"/>
      <c r="AQ192" s="67"/>
      <c r="AR192" s="67"/>
      <c r="AS192" s="67"/>
      <c r="AT192" s="67"/>
      <c r="AU192" s="67"/>
      <c r="AV192" s="67"/>
      <c r="AW192" s="67"/>
      <c r="AX192" s="67"/>
      <c r="AY192" s="67"/>
    </row>
    <row r="193" spans="3:51" s="1" customFormat="1" x14ac:dyDescent="0.25"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66"/>
      <c r="AF193" s="67"/>
      <c r="AG193" s="67"/>
      <c r="AH193" s="67"/>
      <c r="AI193" s="67"/>
      <c r="AJ193" s="67"/>
      <c r="AK193" s="67"/>
      <c r="AL193" s="67"/>
      <c r="AM193" s="67"/>
      <c r="AN193" s="67"/>
      <c r="AO193" s="67"/>
      <c r="AP193" s="67"/>
      <c r="AQ193" s="67"/>
      <c r="AR193" s="67"/>
      <c r="AS193" s="67"/>
      <c r="AT193" s="67"/>
      <c r="AU193" s="67"/>
      <c r="AV193" s="67"/>
      <c r="AW193" s="67"/>
      <c r="AX193" s="67"/>
      <c r="AY193" s="67"/>
    </row>
    <row r="194" spans="3:51" s="1" customFormat="1" x14ac:dyDescent="0.25"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66"/>
      <c r="AF194" s="67"/>
      <c r="AG194" s="67"/>
      <c r="AH194" s="67"/>
      <c r="AI194" s="67"/>
      <c r="AJ194" s="67"/>
      <c r="AK194" s="67"/>
      <c r="AL194" s="67"/>
      <c r="AM194" s="67"/>
      <c r="AN194" s="67"/>
      <c r="AO194" s="67"/>
      <c r="AP194" s="67"/>
      <c r="AQ194" s="67"/>
      <c r="AR194" s="67"/>
      <c r="AS194" s="67"/>
      <c r="AT194" s="67"/>
      <c r="AU194" s="67"/>
      <c r="AV194" s="67"/>
      <c r="AW194" s="67"/>
      <c r="AX194" s="67"/>
      <c r="AY194" s="67"/>
    </row>
    <row r="195" spans="3:51" s="1" customFormat="1" x14ac:dyDescent="0.25"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66"/>
      <c r="AF195" s="67"/>
      <c r="AG195" s="67"/>
      <c r="AH195" s="67"/>
      <c r="AI195" s="67"/>
      <c r="AJ195" s="67"/>
      <c r="AK195" s="67"/>
      <c r="AL195" s="67"/>
      <c r="AM195" s="67"/>
      <c r="AN195" s="67"/>
      <c r="AO195" s="67"/>
      <c r="AP195" s="67"/>
      <c r="AQ195" s="67"/>
      <c r="AR195" s="67"/>
      <c r="AS195" s="67"/>
      <c r="AT195" s="67"/>
      <c r="AU195" s="67"/>
      <c r="AV195" s="67"/>
      <c r="AW195" s="67"/>
      <c r="AX195" s="67"/>
      <c r="AY195" s="67"/>
    </row>
    <row r="196" spans="3:51" s="1" customFormat="1" x14ac:dyDescent="0.25"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66"/>
      <c r="AF196" s="67"/>
      <c r="AG196" s="67"/>
      <c r="AH196" s="67"/>
      <c r="AI196" s="67"/>
      <c r="AJ196" s="67"/>
      <c r="AK196" s="67"/>
      <c r="AL196" s="67"/>
      <c r="AM196" s="67"/>
      <c r="AN196" s="67"/>
      <c r="AO196" s="67"/>
      <c r="AP196" s="67"/>
      <c r="AQ196" s="67"/>
      <c r="AR196" s="67"/>
      <c r="AS196" s="67"/>
      <c r="AT196" s="67"/>
      <c r="AU196" s="67"/>
      <c r="AV196" s="67"/>
      <c r="AW196" s="67"/>
      <c r="AX196" s="67"/>
      <c r="AY196" s="67"/>
    </row>
    <row r="197" spans="3:51" s="1" customFormat="1" x14ac:dyDescent="0.25"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66"/>
      <c r="AF197" s="67"/>
      <c r="AG197" s="67"/>
      <c r="AH197" s="67"/>
      <c r="AI197" s="67"/>
      <c r="AJ197" s="67"/>
      <c r="AK197" s="67"/>
      <c r="AL197" s="67"/>
      <c r="AM197" s="67"/>
      <c r="AN197" s="67"/>
      <c r="AO197" s="67"/>
      <c r="AP197" s="67"/>
      <c r="AQ197" s="67"/>
      <c r="AR197" s="67"/>
      <c r="AS197" s="67"/>
      <c r="AT197" s="67"/>
      <c r="AU197" s="67"/>
      <c r="AV197" s="67"/>
      <c r="AW197" s="67"/>
      <c r="AX197" s="67"/>
      <c r="AY197" s="67"/>
    </row>
    <row r="198" spans="3:51" s="1" customFormat="1" x14ac:dyDescent="0.25"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66"/>
      <c r="AF198" s="67"/>
      <c r="AG198" s="67"/>
      <c r="AH198" s="67"/>
      <c r="AI198" s="67"/>
      <c r="AJ198" s="67"/>
      <c r="AK198" s="67"/>
      <c r="AL198" s="67"/>
      <c r="AM198" s="67"/>
      <c r="AN198" s="67"/>
      <c r="AO198" s="67"/>
      <c r="AP198" s="67"/>
      <c r="AQ198" s="67"/>
      <c r="AR198" s="67"/>
      <c r="AS198" s="67"/>
      <c r="AT198" s="67"/>
      <c r="AU198" s="67"/>
      <c r="AV198" s="67"/>
      <c r="AW198" s="67"/>
      <c r="AX198" s="67"/>
      <c r="AY198" s="67"/>
    </row>
    <row r="199" spans="3:51" s="1" customFormat="1" x14ac:dyDescent="0.25"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66"/>
      <c r="AF199" s="67"/>
      <c r="AG199" s="67"/>
      <c r="AH199" s="67"/>
      <c r="AI199" s="67"/>
      <c r="AJ199" s="67"/>
      <c r="AK199" s="67"/>
      <c r="AL199" s="67"/>
      <c r="AM199" s="67"/>
      <c r="AN199" s="67"/>
      <c r="AO199" s="67"/>
      <c r="AP199" s="67"/>
      <c r="AQ199" s="67"/>
      <c r="AR199" s="67"/>
      <c r="AS199" s="67"/>
      <c r="AT199" s="67"/>
      <c r="AU199" s="67"/>
      <c r="AV199" s="67"/>
      <c r="AW199" s="67"/>
      <c r="AX199" s="67"/>
      <c r="AY199" s="67"/>
    </row>
    <row r="200" spans="3:51" s="1" customFormat="1" x14ac:dyDescent="0.25"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66"/>
      <c r="AF200" s="67"/>
      <c r="AG200" s="67"/>
      <c r="AH200" s="67"/>
      <c r="AI200" s="67"/>
      <c r="AJ200" s="67"/>
      <c r="AK200" s="67"/>
      <c r="AL200" s="67"/>
      <c r="AM200" s="67"/>
      <c r="AN200" s="67"/>
      <c r="AO200" s="67"/>
      <c r="AP200" s="67"/>
      <c r="AQ200" s="67"/>
      <c r="AR200" s="67"/>
      <c r="AS200" s="67"/>
      <c r="AT200" s="67"/>
      <c r="AU200" s="67"/>
      <c r="AV200" s="67"/>
      <c r="AW200" s="67"/>
      <c r="AX200" s="67"/>
      <c r="AY200" s="67"/>
    </row>
    <row r="201" spans="3:51" s="1" customFormat="1" x14ac:dyDescent="0.25"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66"/>
      <c r="AF201" s="67"/>
      <c r="AG201" s="67"/>
      <c r="AH201" s="67"/>
      <c r="AI201" s="67"/>
      <c r="AJ201" s="67"/>
      <c r="AK201" s="67"/>
      <c r="AL201" s="67"/>
      <c r="AM201" s="67"/>
      <c r="AN201" s="67"/>
      <c r="AO201" s="67"/>
      <c r="AP201" s="67"/>
      <c r="AQ201" s="67"/>
      <c r="AR201" s="67"/>
      <c r="AS201" s="67"/>
      <c r="AT201" s="67"/>
      <c r="AU201" s="67"/>
      <c r="AV201" s="67"/>
      <c r="AW201" s="67"/>
      <c r="AX201" s="67"/>
      <c r="AY201" s="67"/>
    </row>
    <row r="202" spans="3:51" s="1" customFormat="1" x14ac:dyDescent="0.25"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66"/>
      <c r="AF202" s="67"/>
      <c r="AG202" s="67"/>
      <c r="AH202" s="67"/>
      <c r="AI202" s="67"/>
      <c r="AJ202" s="67"/>
      <c r="AK202" s="67"/>
      <c r="AL202" s="67"/>
      <c r="AM202" s="67"/>
      <c r="AN202" s="67"/>
      <c r="AO202" s="67"/>
      <c r="AP202" s="67"/>
      <c r="AQ202" s="67"/>
      <c r="AR202" s="67"/>
      <c r="AS202" s="67"/>
      <c r="AT202" s="67"/>
      <c r="AU202" s="67"/>
      <c r="AV202" s="67"/>
      <c r="AW202" s="67"/>
      <c r="AX202" s="67"/>
      <c r="AY202" s="67"/>
    </row>
    <row r="203" spans="3:51" s="1" customFormat="1" x14ac:dyDescent="0.25"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66"/>
      <c r="AF203" s="67"/>
      <c r="AG203" s="67"/>
      <c r="AH203" s="67"/>
      <c r="AI203" s="67"/>
      <c r="AJ203" s="67"/>
      <c r="AK203" s="67"/>
      <c r="AL203" s="67"/>
      <c r="AM203" s="67"/>
      <c r="AN203" s="67"/>
      <c r="AO203" s="67"/>
      <c r="AP203" s="67"/>
      <c r="AQ203" s="67"/>
      <c r="AR203" s="67"/>
      <c r="AS203" s="67"/>
      <c r="AT203" s="67"/>
      <c r="AU203" s="67"/>
      <c r="AV203" s="67"/>
      <c r="AW203" s="67"/>
      <c r="AX203" s="67"/>
      <c r="AY203" s="67"/>
    </row>
    <row r="204" spans="3:51" s="1" customFormat="1" x14ac:dyDescent="0.25"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66"/>
      <c r="AF204" s="67"/>
      <c r="AG204" s="67"/>
      <c r="AH204" s="67"/>
      <c r="AI204" s="67"/>
      <c r="AJ204" s="67"/>
      <c r="AK204" s="67"/>
      <c r="AL204" s="67"/>
      <c r="AM204" s="67"/>
      <c r="AN204" s="67"/>
      <c r="AO204" s="67"/>
      <c r="AP204" s="67"/>
      <c r="AQ204" s="67"/>
      <c r="AR204" s="67"/>
      <c r="AS204" s="67"/>
      <c r="AT204" s="67"/>
      <c r="AU204" s="67"/>
      <c r="AV204" s="67"/>
      <c r="AW204" s="67"/>
      <c r="AX204" s="67"/>
      <c r="AY204" s="67"/>
    </row>
    <row r="205" spans="3:51" s="1" customFormat="1" x14ac:dyDescent="0.25"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66"/>
      <c r="AF205" s="67"/>
      <c r="AG205" s="67"/>
      <c r="AH205" s="67"/>
      <c r="AI205" s="67"/>
      <c r="AJ205" s="67"/>
      <c r="AK205" s="67"/>
      <c r="AL205" s="67"/>
      <c r="AM205" s="67"/>
      <c r="AN205" s="67"/>
      <c r="AO205" s="67"/>
      <c r="AP205" s="67"/>
      <c r="AQ205" s="67"/>
      <c r="AR205" s="67"/>
      <c r="AS205" s="67"/>
      <c r="AT205" s="67"/>
      <c r="AU205" s="67"/>
      <c r="AV205" s="67"/>
      <c r="AW205" s="67"/>
      <c r="AX205" s="67"/>
      <c r="AY205" s="67"/>
    </row>
    <row r="206" spans="3:51" s="1" customFormat="1" x14ac:dyDescent="0.25"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66"/>
      <c r="AF206" s="67"/>
      <c r="AG206" s="67"/>
      <c r="AH206" s="67"/>
      <c r="AI206" s="67"/>
      <c r="AJ206" s="67"/>
      <c r="AK206" s="67"/>
      <c r="AL206" s="67"/>
      <c r="AM206" s="67"/>
      <c r="AN206" s="67"/>
      <c r="AO206" s="67"/>
      <c r="AP206" s="67"/>
      <c r="AQ206" s="67"/>
      <c r="AR206" s="67"/>
      <c r="AS206" s="67"/>
      <c r="AT206" s="67"/>
      <c r="AU206" s="67"/>
      <c r="AV206" s="67"/>
      <c r="AW206" s="67"/>
      <c r="AX206" s="67"/>
      <c r="AY206" s="67"/>
    </row>
    <row r="207" spans="3:51" s="1" customFormat="1" x14ac:dyDescent="0.25"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66"/>
      <c r="AF207" s="67"/>
      <c r="AG207" s="67"/>
      <c r="AH207" s="67"/>
      <c r="AI207" s="67"/>
      <c r="AJ207" s="67"/>
      <c r="AK207" s="67"/>
      <c r="AL207" s="67"/>
      <c r="AM207" s="67"/>
      <c r="AN207" s="67"/>
      <c r="AO207" s="67"/>
      <c r="AP207" s="67"/>
      <c r="AQ207" s="67"/>
      <c r="AR207" s="67"/>
      <c r="AS207" s="67"/>
      <c r="AT207" s="67"/>
      <c r="AU207" s="67"/>
      <c r="AV207" s="67"/>
      <c r="AW207" s="67"/>
      <c r="AX207" s="67"/>
      <c r="AY207" s="67"/>
    </row>
    <row r="208" spans="3:51" s="1" customFormat="1" x14ac:dyDescent="0.25"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66"/>
      <c r="AF208" s="67"/>
      <c r="AG208" s="67"/>
      <c r="AH208" s="67"/>
      <c r="AI208" s="67"/>
      <c r="AJ208" s="67"/>
      <c r="AK208" s="67"/>
      <c r="AL208" s="67"/>
      <c r="AM208" s="67"/>
      <c r="AN208" s="67"/>
      <c r="AO208" s="67"/>
      <c r="AP208" s="67"/>
      <c r="AQ208" s="67"/>
      <c r="AR208" s="67"/>
      <c r="AS208" s="67"/>
      <c r="AT208" s="67"/>
      <c r="AU208" s="67"/>
      <c r="AV208" s="67"/>
      <c r="AW208" s="67"/>
      <c r="AX208" s="67"/>
      <c r="AY208" s="67"/>
    </row>
    <row r="209" spans="3:51" s="1" customFormat="1" x14ac:dyDescent="0.25"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66"/>
      <c r="AF209" s="67"/>
      <c r="AG209" s="67"/>
      <c r="AH209" s="67"/>
      <c r="AI209" s="67"/>
      <c r="AJ209" s="67"/>
      <c r="AK209" s="67"/>
      <c r="AL209" s="67"/>
      <c r="AM209" s="67"/>
      <c r="AN209" s="67"/>
      <c r="AO209" s="67"/>
      <c r="AP209" s="67"/>
      <c r="AQ209" s="67"/>
      <c r="AR209" s="67"/>
      <c r="AS209" s="67"/>
      <c r="AT209" s="67"/>
      <c r="AU209" s="67"/>
      <c r="AV209" s="67"/>
      <c r="AW209" s="67"/>
      <c r="AX209" s="67"/>
      <c r="AY209" s="67"/>
    </row>
    <row r="210" spans="3:51" s="1" customFormat="1" x14ac:dyDescent="0.25"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66"/>
      <c r="AF210" s="67"/>
      <c r="AG210" s="67"/>
      <c r="AH210" s="67"/>
      <c r="AI210" s="67"/>
      <c r="AJ210" s="67"/>
      <c r="AK210" s="67"/>
      <c r="AL210" s="67"/>
      <c r="AM210" s="67"/>
      <c r="AN210" s="67"/>
      <c r="AO210" s="67"/>
      <c r="AP210" s="67"/>
      <c r="AQ210" s="67"/>
      <c r="AR210" s="67"/>
      <c r="AS210" s="67"/>
      <c r="AT210" s="67"/>
      <c r="AU210" s="67"/>
      <c r="AV210" s="67"/>
      <c r="AW210" s="67"/>
      <c r="AX210" s="67"/>
      <c r="AY210" s="67"/>
    </row>
    <row r="211" spans="3:51" s="1" customFormat="1" x14ac:dyDescent="0.25"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66"/>
      <c r="AF211" s="67"/>
      <c r="AG211" s="67"/>
      <c r="AH211" s="67"/>
      <c r="AI211" s="67"/>
      <c r="AJ211" s="67"/>
      <c r="AK211" s="67"/>
      <c r="AL211" s="67"/>
      <c r="AM211" s="67"/>
      <c r="AN211" s="67"/>
      <c r="AO211" s="67"/>
      <c r="AP211" s="67"/>
      <c r="AQ211" s="67"/>
      <c r="AR211" s="67"/>
      <c r="AS211" s="67"/>
      <c r="AT211" s="67"/>
      <c r="AU211" s="67"/>
      <c r="AV211" s="67"/>
      <c r="AW211" s="67"/>
      <c r="AX211" s="67"/>
      <c r="AY211" s="67"/>
    </row>
    <row r="212" spans="3:51" s="1" customFormat="1" x14ac:dyDescent="0.25"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66"/>
      <c r="AF212" s="67"/>
      <c r="AG212" s="67"/>
      <c r="AH212" s="67"/>
      <c r="AI212" s="67"/>
      <c r="AJ212" s="67"/>
      <c r="AK212" s="67"/>
      <c r="AL212" s="67"/>
      <c r="AM212" s="67"/>
      <c r="AN212" s="67"/>
      <c r="AO212" s="67"/>
      <c r="AP212" s="67"/>
      <c r="AQ212" s="67"/>
      <c r="AR212" s="67"/>
      <c r="AS212" s="67"/>
      <c r="AT212" s="67"/>
      <c r="AU212" s="67"/>
      <c r="AV212" s="67"/>
      <c r="AW212" s="67"/>
      <c r="AX212" s="67"/>
      <c r="AY212" s="67"/>
    </row>
    <row r="213" spans="3:51" s="1" customFormat="1" x14ac:dyDescent="0.25"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66"/>
      <c r="AF213" s="67"/>
      <c r="AG213" s="67"/>
      <c r="AH213" s="67"/>
      <c r="AI213" s="67"/>
      <c r="AJ213" s="67"/>
      <c r="AK213" s="67"/>
      <c r="AL213" s="67"/>
      <c r="AM213" s="67"/>
      <c r="AN213" s="67"/>
      <c r="AO213" s="67"/>
      <c r="AP213" s="67"/>
      <c r="AQ213" s="67"/>
      <c r="AR213" s="67"/>
      <c r="AS213" s="67"/>
      <c r="AT213" s="67"/>
      <c r="AU213" s="67"/>
      <c r="AV213" s="67"/>
      <c r="AW213" s="67"/>
      <c r="AX213" s="67"/>
      <c r="AY213" s="67"/>
    </row>
    <row r="214" spans="3:51" s="1" customFormat="1" x14ac:dyDescent="0.25"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66"/>
      <c r="AF214" s="67"/>
      <c r="AG214" s="67"/>
      <c r="AH214" s="67"/>
      <c r="AI214" s="67"/>
      <c r="AJ214" s="67"/>
      <c r="AK214" s="67"/>
      <c r="AL214" s="67"/>
      <c r="AM214" s="67"/>
      <c r="AN214" s="67"/>
      <c r="AO214" s="67"/>
      <c r="AP214" s="67"/>
      <c r="AQ214" s="67"/>
      <c r="AR214" s="67"/>
      <c r="AS214" s="67"/>
      <c r="AT214" s="67"/>
      <c r="AU214" s="67"/>
      <c r="AV214" s="67"/>
      <c r="AW214" s="67"/>
      <c r="AX214" s="67"/>
      <c r="AY214" s="67"/>
    </row>
    <row r="215" spans="3:51" s="1" customFormat="1" x14ac:dyDescent="0.25"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66"/>
      <c r="AF215" s="67"/>
      <c r="AG215" s="67"/>
      <c r="AH215" s="67"/>
      <c r="AI215" s="67"/>
      <c r="AJ215" s="67"/>
      <c r="AK215" s="67"/>
      <c r="AL215" s="67"/>
      <c r="AM215" s="67"/>
      <c r="AN215" s="67"/>
      <c r="AO215" s="67"/>
      <c r="AP215" s="67"/>
      <c r="AQ215" s="67"/>
      <c r="AR215" s="67"/>
      <c r="AS215" s="67"/>
      <c r="AT215" s="67"/>
      <c r="AU215" s="67"/>
      <c r="AV215" s="67"/>
      <c r="AW215" s="67"/>
      <c r="AX215" s="67"/>
      <c r="AY215" s="67"/>
    </row>
    <row r="216" spans="3:51" s="1" customFormat="1" x14ac:dyDescent="0.25"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66"/>
      <c r="AF216" s="67"/>
      <c r="AG216" s="67"/>
      <c r="AH216" s="67"/>
      <c r="AI216" s="67"/>
      <c r="AJ216" s="67"/>
      <c r="AK216" s="67"/>
      <c r="AL216" s="67"/>
      <c r="AM216" s="67"/>
      <c r="AN216" s="67"/>
      <c r="AO216" s="67"/>
      <c r="AP216" s="67"/>
      <c r="AQ216" s="67"/>
      <c r="AR216" s="67"/>
      <c r="AS216" s="67"/>
      <c r="AT216" s="67"/>
      <c r="AU216" s="67"/>
      <c r="AV216" s="67"/>
      <c r="AW216" s="67"/>
      <c r="AX216" s="67"/>
      <c r="AY216" s="67"/>
    </row>
    <row r="217" spans="3:51" s="1" customFormat="1" x14ac:dyDescent="0.25"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66"/>
      <c r="AF217" s="67"/>
      <c r="AG217" s="67"/>
      <c r="AH217" s="67"/>
      <c r="AI217" s="67"/>
      <c r="AJ217" s="67"/>
      <c r="AK217" s="67"/>
      <c r="AL217" s="67"/>
      <c r="AM217" s="67"/>
      <c r="AN217" s="67"/>
      <c r="AO217" s="67"/>
      <c r="AP217" s="67"/>
      <c r="AQ217" s="67"/>
      <c r="AR217" s="67"/>
      <c r="AS217" s="67"/>
      <c r="AT217" s="67"/>
      <c r="AU217" s="67"/>
      <c r="AV217" s="67"/>
      <c r="AW217" s="67"/>
      <c r="AX217" s="67"/>
      <c r="AY217" s="67"/>
    </row>
    <row r="218" spans="3:51" s="1" customFormat="1" x14ac:dyDescent="0.25"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66"/>
      <c r="AF218" s="67"/>
      <c r="AG218" s="67"/>
      <c r="AH218" s="67"/>
      <c r="AI218" s="67"/>
      <c r="AJ218" s="67"/>
      <c r="AK218" s="67"/>
      <c r="AL218" s="67"/>
      <c r="AM218" s="67"/>
      <c r="AN218" s="67"/>
      <c r="AO218" s="67"/>
      <c r="AP218" s="67"/>
      <c r="AQ218" s="67"/>
      <c r="AR218" s="67"/>
      <c r="AS218" s="67"/>
      <c r="AT218" s="67"/>
      <c r="AU218" s="67"/>
      <c r="AV218" s="67"/>
      <c r="AW218" s="67"/>
      <c r="AX218" s="67"/>
      <c r="AY218" s="67"/>
    </row>
    <row r="219" spans="3:51" s="1" customFormat="1" x14ac:dyDescent="0.25"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66"/>
      <c r="AF219" s="67"/>
      <c r="AG219" s="67"/>
      <c r="AH219" s="67"/>
      <c r="AI219" s="67"/>
      <c r="AJ219" s="67"/>
      <c r="AK219" s="67"/>
      <c r="AL219" s="67"/>
      <c r="AM219" s="67"/>
      <c r="AN219" s="67"/>
      <c r="AO219" s="67"/>
      <c r="AP219" s="67"/>
      <c r="AQ219" s="67"/>
      <c r="AR219" s="67"/>
      <c r="AS219" s="67"/>
      <c r="AT219" s="67"/>
      <c r="AU219" s="67"/>
      <c r="AV219" s="67"/>
      <c r="AW219" s="67"/>
      <c r="AX219" s="67"/>
      <c r="AY219" s="67"/>
    </row>
    <row r="220" spans="3:51" s="1" customFormat="1" x14ac:dyDescent="0.25"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66"/>
      <c r="AF220" s="67"/>
      <c r="AG220" s="67"/>
      <c r="AH220" s="67"/>
      <c r="AI220" s="67"/>
      <c r="AJ220" s="67"/>
      <c r="AK220" s="67"/>
      <c r="AL220" s="67"/>
      <c r="AM220" s="67"/>
      <c r="AN220" s="67"/>
      <c r="AO220" s="67"/>
      <c r="AP220" s="67"/>
      <c r="AQ220" s="67"/>
      <c r="AR220" s="67"/>
      <c r="AS220" s="67"/>
      <c r="AT220" s="67"/>
      <c r="AU220" s="67"/>
      <c r="AV220" s="67"/>
      <c r="AW220" s="67"/>
      <c r="AX220" s="67"/>
      <c r="AY220" s="67"/>
    </row>
    <row r="221" spans="3:51" s="1" customFormat="1" x14ac:dyDescent="0.25">
      <c r="C221" s="28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66"/>
      <c r="AF221" s="67"/>
      <c r="AG221" s="67"/>
      <c r="AH221" s="67"/>
      <c r="AI221" s="67"/>
      <c r="AJ221" s="67"/>
      <c r="AK221" s="67"/>
      <c r="AL221" s="67"/>
      <c r="AM221" s="67"/>
      <c r="AN221" s="67"/>
      <c r="AO221" s="67"/>
      <c r="AP221" s="67"/>
      <c r="AQ221" s="67"/>
      <c r="AR221" s="67"/>
      <c r="AS221" s="67"/>
      <c r="AT221" s="67"/>
      <c r="AU221" s="67"/>
      <c r="AV221" s="67"/>
      <c r="AW221" s="67"/>
      <c r="AX221" s="67"/>
      <c r="AY221" s="67"/>
    </row>
    <row r="222" spans="3:51" s="1" customFormat="1" x14ac:dyDescent="0.25"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66"/>
      <c r="AF222" s="67"/>
      <c r="AG222" s="67"/>
      <c r="AH222" s="67"/>
      <c r="AI222" s="67"/>
      <c r="AJ222" s="67"/>
      <c r="AK222" s="67"/>
      <c r="AL222" s="67"/>
      <c r="AM222" s="67"/>
      <c r="AN222" s="67"/>
      <c r="AO222" s="67"/>
      <c r="AP222" s="67"/>
      <c r="AQ222" s="67"/>
      <c r="AR222" s="67"/>
      <c r="AS222" s="67"/>
      <c r="AT222" s="67"/>
      <c r="AU222" s="67"/>
      <c r="AV222" s="67"/>
      <c r="AW222" s="67"/>
      <c r="AX222" s="67"/>
      <c r="AY222" s="67"/>
    </row>
    <row r="223" spans="3:51" s="1" customFormat="1" x14ac:dyDescent="0.25"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66"/>
      <c r="AF223" s="67"/>
      <c r="AG223" s="67"/>
      <c r="AH223" s="67"/>
      <c r="AI223" s="67"/>
      <c r="AJ223" s="67"/>
      <c r="AK223" s="67"/>
      <c r="AL223" s="67"/>
      <c r="AM223" s="67"/>
      <c r="AN223" s="67"/>
      <c r="AO223" s="67"/>
      <c r="AP223" s="67"/>
      <c r="AQ223" s="67"/>
      <c r="AR223" s="67"/>
      <c r="AS223" s="67"/>
      <c r="AT223" s="67"/>
      <c r="AU223" s="67"/>
      <c r="AV223" s="67"/>
      <c r="AW223" s="67"/>
      <c r="AX223" s="67"/>
      <c r="AY223" s="67"/>
    </row>
    <row r="224" spans="3:51" s="1" customFormat="1" x14ac:dyDescent="0.25">
      <c r="C224" s="28"/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66"/>
      <c r="AF224" s="67"/>
      <c r="AG224" s="67"/>
      <c r="AH224" s="67"/>
      <c r="AI224" s="67"/>
      <c r="AJ224" s="67"/>
      <c r="AK224" s="67"/>
      <c r="AL224" s="67"/>
      <c r="AM224" s="67"/>
      <c r="AN224" s="67"/>
      <c r="AO224" s="67"/>
      <c r="AP224" s="67"/>
      <c r="AQ224" s="67"/>
      <c r="AR224" s="67"/>
      <c r="AS224" s="67"/>
      <c r="AT224" s="67"/>
      <c r="AU224" s="67"/>
      <c r="AV224" s="67"/>
      <c r="AW224" s="67"/>
      <c r="AX224" s="67"/>
      <c r="AY224" s="67"/>
    </row>
    <row r="225" spans="3:51" s="1" customFormat="1" x14ac:dyDescent="0.25"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66"/>
      <c r="AF225" s="67"/>
      <c r="AG225" s="67"/>
      <c r="AH225" s="67"/>
      <c r="AI225" s="67"/>
      <c r="AJ225" s="67"/>
      <c r="AK225" s="67"/>
      <c r="AL225" s="67"/>
      <c r="AM225" s="67"/>
      <c r="AN225" s="67"/>
      <c r="AO225" s="67"/>
      <c r="AP225" s="67"/>
      <c r="AQ225" s="67"/>
      <c r="AR225" s="67"/>
      <c r="AS225" s="67"/>
      <c r="AT225" s="67"/>
      <c r="AU225" s="67"/>
      <c r="AV225" s="67"/>
      <c r="AW225" s="67"/>
      <c r="AX225" s="67"/>
      <c r="AY225" s="67"/>
    </row>
    <row r="226" spans="3:51" s="1" customFormat="1" x14ac:dyDescent="0.25">
      <c r="C226" s="28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66"/>
      <c r="AF226" s="67"/>
      <c r="AG226" s="67"/>
      <c r="AH226" s="67"/>
      <c r="AI226" s="67"/>
      <c r="AJ226" s="67"/>
      <c r="AK226" s="67"/>
      <c r="AL226" s="67"/>
      <c r="AM226" s="67"/>
      <c r="AN226" s="67"/>
      <c r="AO226" s="67"/>
      <c r="AP226" s="67"/>
      <c r="AQ226" s="67"/>
      <c r="AR226" s="67"/>
      <c r="AS226" s="67"/>
      <c r="AT226" s="67"/>
      <c r="AU226" s="67"/>
      <c r="AV226" s="67"/>
      <c r="AW226" s="67"/>
      <c r="AX226" s="67"/>
      <c r="AY226" s="67"/>
    </row>
    <row r="227" spans="3:51" s="1" customFormat="1" x14ac:dyDescent="0.25"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66"/>
      <c r="AF227" s="67"/>
      <c r="AG227" s="67"/>
      <c r="AH227" s="67"/>
      <c r="AI227" s="67"/>
      <c r="AJ227" s="67"/>
      <c r="AK227" s="67"/>
      <c r="AL227" s="67"/>
      <c r="AM227" s="67"/>
      <c r="AN227" s="67"/>
      <c r="AO227" s="67"/>
      <c r="AP227" s="67"/>
      <c r="AQ227" s="67"/>
      <c r="AR227" s="67"/>
      <c r="AS227" s="67"/>
      <c r="AT227" s="67"/>
      <c r="AU227" s="67"/>
      <c r="AV227" s="67"/>
      <c r="AW227" s="67"/>
      <c r="AX227" s="67"/>
      <c r="AY227" s="67"/>
    </row>
    <row r="228" spans="3:51" s="1" customFormat="1" x14ac:dyDescent="0.25"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66"/>
      <c r="AF228" s="67"/>
      <c r="AG228" s="67"/>
      <c r="AH228" s="67"/>
      <c r="AI228" s="67"/>
      <c r="AJ228" s="67"/>
      <c r="AK228" s="67"/>
      <c r="AL228" s="67"/>
      <c r="AM228" s="67"/>
      <c r="AN228" s="67"/>
      <c r="AO228" s="67"/>
      <c r="AP228" s="67"/>
      <c r="AQ228" s="67"/>
      <c r="AR228" s="67"/>
      <c r="AS228" s="67"/>
      <c r="AT228" s="67"/>
      <c r="AU228" s="67"/>
      <c r="AV228" s="67"/>
      <c r="AW228" s="67"/>
      <c r="AX228" s="67"/>
      <c r="AY228" s="67"/>
    </row>
    <row r="229" spans="3:51" s="1" customFormat="1" x14ac:dyDescent="0.25"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66"/>
      <c r="AF229" s="67"/>
      <c r="AG229" s="67"/>
      <c r="AH229" s="67"/>
      <c r="AI229" s="67"/>
      <c r="AJ229" s="67"/>
      <c r="AK229" s="67"/>
      <c r="AL229" s="67"/>
      <c r="AM229" s="67"/>
      <c r="AN229" s="67"/>
      <c r="AO229" s="67"/>
      <c r="AP229" s="67"/>
      <c r="AQ229" s="67"/>
      <c r="AR229" s="67"/>
      <c r="AS229" s="67"/>
      <c r="AT229" s="67"/>
      <c r="AU229" s="67"/>
      <c r="AV229" s="67"/>
      <c r="AW229" s="67"/>
      <c r="AX229" s="67"/>
      <c r="AY229" s="67"/>
    </row>
    <row r="230" spans="3:51" s="1" customFormat="1" x14ac:dyDescent="0.25"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66"/>
      <c r="AF230" s="67"/>
      <c r="AG230" s="67"/>
      <c r="AH230" s="67"/>
      <c r="AI230" s="67"/>
      <c r="AJ230" s="67"/>
      <c r="AK230" s="67"/>
      <c r="AL230" s="67"/>
      <c r="AM230" s="67"/>
      <c r="AN230" s="67"/>
      <c r="AO230" s="67"/>
      <c r="AP230" s="67"/>
      <c r="AQ230" s="67"/>
      <c r="AR230" s="67"/>
      <c r="AS230" s="67"/>
      <c r="AT230" s="67"/>
      <c r="AU230" s="67"/>
      <c r="AV230" s="67"/>
      <c r="AW230" s="67"/>
      <c r="AX230" s="67"/>
      <c r="AY230" s="67"/>
    </row>
    <row r="231" spans="3:51" s="1" customFormat="1" x14ac:dyDescent="0.25"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66"/>
      <c r="AF231" s="67"/>
      <c r="AG231" s="67"/>
      <c r="AH231" s="67"/>
      <c r="AI231" s="67"/>
      <c r="AJ231" s="67"/>
      <c r="AK231" s="67"/>
      <c r="AL231" s="67"/>
      <c r="AM231" s="67"/>
      <c r="AN231" s="67"/>
      <c r="AO231" s="67"/>
      <c r="AP231" s="67"/>
      <c r="AQ231" s="67"/>
      <c r="AR231" s="67"/>
      <c r="AS231" s="67"/>
      <c r="AT231" s="67"/>
      <c r="AU231" s="67"/>
      <c r="AV231" s="67"/>
      <c r="AW231" s="67"/>
      <c r="AX231" s="67"/>
      <c r="AY231" s="67"/>
    </row>
    <row r="232" spans="3:51" s="1" customFormat="1" x14ac:dyDescent="0.25"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66"/>
      <c r="AF232" s="67"/>
      <c r="AG232" s="67"/>
      <c r="AH232" s="67"/>
      <c r="AI232" s="67"/>
      <c r="AJ232" s="67"/>
      <c r="AK232" s="67"/>
      <c r="AL232" s="67"/>
      <c r="AM232" s="67"/>
      <c r="AN232" s="67"/>
      <c r="AO232" s="67"/>
      <c r="AP232" s="67"/>
      <c r="AQ232" s="67"/>
      <c r="AR232" s="67"/>
      <c r="AS232" s="67"/>
      <c r="AT232" s="67"/>
      <c r="AU232" s="67"/>
      <c r="AV232" s="67"/>
      <c r="AW232" s="67"/>
      <c r="AX232" s="67"/>
      <c r="AY232" s="67"/>
    </row>
    <row r="233" spans="3:51" s="1" customFormat="1" x14ac:dyDescent="0.25"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66"/>
      <c r="AF233" s="67"/>
      <c r="AG233" s="67"/>
      <c r="AH233" s="67"/>
      <c r="AI233" s="67"/>
      <c r="AJ233" s="67"/>
      <c r="AK233" s="67"/>
      <c r="AL233" s="67"/>
      <c r="AM233" s="67"/>
      <c r="AN233" s="67"/>
      <c r="AO233" s="67"/>
      <c r="AP233" s="67"/>
      <c r="AQ233" s="67"/>
      <c r="AR233" s="67"/>
      <c r="AS233" s="67"/>
      <c r="AT233" s="67"/>
      <c r="AU233" s="67"/>
      <c r="AV233" s="67"/>
      <c r="AW233" s="67"/>
      <c r="AX233" s="67"/>
      <c r="AY233" s="67"/>
    </row>
    <row r="234" spans="3:51" s="1" customFormat="1" x14ac:dyDescent="0.25"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66"/>
      <c r="AF234" s="67"/>
      <c r="AG234" s="67"/>
      <c r="AH234" s="67"/>
      <c r="AI234" s="67"/>
      <c r="AJ234" s="67"/>
      <c r="AK234" s="67"/>
      <c r="AL234" s="67"/>
      <c r="AM234" s="67"/>
      <c r="AN234" s="67"/>
      <c r="AO234" s="67"/>
      <c r="AP234" s="67"/>
      <c r="AQ234" s="67"/>
      <c r="AR234" s="67"/>
      <c r="AS234" s="67"/>
      <c r="AT234" s="67"/>
      <c r="AU234" s="67"/>
      <c r="AV234" s="67"/>
      <c r="AW234" s="67"/>
      <c r="AX234" s="67"/>
      <c r="AY234" s="67"/>
    </row>
    <row r="235" spans="3:51" s="1" customFormat="1" x14ac:dyDescent="0.25"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66"/>
      <c r="AF235" s="67"/>
      <c r="AG235" s="67"/>
      <c r="AH235" s="67"/>
      <c r="AI235" s="67"/>
      <c r="AJ235" s="67"/>
      <c r="AK235" s="67"/>
      <c r="AL235" s="67"/>
      <c r="AM235" s="67"/>
      <c r="AN235" s="67"/>
      <c r="AO235" s="67"/>
      <c r="AP235" s="67"/>
      <c r="AQ235" s="67"/>
      <c r="AR235" s="67"/>
      <c r="AS235" s="67"/>
      <c r="AT235" s="67"/>
      <c r="AU235" s="67"/>
      <c r="AV235" s="67"/>
      <c r="AW235" s="67"/>
      <c r="AX235" s="67"/>
      <c r="AY235" s="67"/>
    </row>
    <row r="236" spans="3:51" s="1" customFormat="1" x14ac:dyDescent="0.25"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66"/>
      <c r="AF236" s="67"/>
      <c r="AG236" s="67"/>
      <c r="AH236" s="67"/>
      <c r="AI236" s="67"/>
      <c r="AJ236" s="67"/>
      <c r="AK236" s="67"/>
      <c r="AL236" s="67"/>
      <c r="AM236" s="67"/>
      <c r="AN236" s="67"/>
      <c r="AO236" s="67"/>
      <c r="AP236" s="67"/>
      <c r="AQ236" s="67"/>
      <c r="AR236" s="67"/>
      <c r="AS236" s="67"/>
      <c r="AT236" s="67"/>
      <c r="AU236" s="67"/>
      <c r="AV236" s="67"/>
      <c r="AW236" s="67"/>
      <c r="AX236" s="67"/>
      <c r="AY236" s="67"/>
    </row>
    <row r="237" spans="3:51" s="1" customFormat="1" x14ac:dyDescent="0.25"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66"/>
      <c r="AF237" s="67"/>
      <c r="AG237" s="67"/>
      <c r="AH237" s="67"/>
      <c r="AI237" s="67"/>
      <c r="AJ237" s="67"/>
      <c r="AK237" s="67"/>
      <c r="AL237" s="67"/>
      <c r="AM237" s="67"/>
      <c r="AN237" s="67"/>
      <c r="AO237" s="67"/>
      <c r="AP237" s="67"/>
      <c r="AQ237" s="67"/>
      <c r="AR237" s="67"/>
      <c r="AS237" s="67"/>
      <c r="AT237" s="67"/>
      <c r="AU237" s="67"/>
      <c r="AV237" s="67"/>
      <c r="AW237" s="67"/>
      <c r="AX237" s="67"/>
      <c r="AY237" s="67"/>
    </row>
    <row r="238" spans="3:51" s="1" customFormat="1" x14ac:dyDescent="0.25"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66"/>
      <c r="AF238" s="67"/>
      <c r="AG238" s="67"/>
      <c r="AH238" s="67"/>
      <c r="AI238" s="67"/>
      <c r="AJ238" s="67"/>
      <c r="AK238" s="67"/>
      <c r="AL238" s="67"/>
      <c r="AM238" s="67"/>
      <c r="AN238" s="67"/>
      <c r="AO238" s="67"/>
      <c r="AP238" s="67"/>
      <c r="AQ238" s="67"/>
      <c r="AR238" s="67"/>
      <c r="AS238" s="67"/>
      <c r="AT238" s="67"/>
      <c r="AU238" s="67"/>
      <c r="AV238" s="67"/>
      <c r="AW238" s="67"/>
      <c r="AX238" s="67"/>
      <c r="AY238" s="67"/>
    </row>
    <row r="239" spans="3:51" s="1" customFormat="1" x14ac:dyDescent="0.25"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66"/>
      <c r="AF239" s="67"/>
      <c r="AG239" s="67"/>
      <c r="AH239" s="67"/>
      <c r="AI239" s="67"/>
      <c r="AJ239" s="67"/>
      <c r="AK239" s="67"/>
      <c r="AL239" s="67"/>
      <c r="AM239" s="67"/>
      <c r="AN239" s="67"/>
      <c r="AO239" s="67"/>
      <c r="AP239" s="67"/>
      <c r="AQ239" s="67"/>
      <c r="AR239" s="67"/>
      <c r="AS239" s="67"/>
      <c r="AT239" s="67"/>
      <c r="AU239" s="67"/>
      <c r="AV239" s="67"/>
      <c r="AW239" s="67"/>
      <c r="AX239" s="67"/>
      <c r="AY239" s="67"/>
    </row>
    <row r="240" spans="3:51" s="1" customFormat="1" x14ac:dyDescent="0.25"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66"/>
      <c r="AF240" s="67"/>
      <c r="AG240" s="67"/>
      <c r="AH240" s="67"/>
      <c r="AI240" s="67"/>
      <c r="AJ240" s="67"/>
      <c r="AK240" s="67"/>
      <c r="AL240" s="67"/>
      <c r="AM240" s="67"/>
      <c r="AN240" s="67"/>
      <c r="AO240" s="67"/>
      <c r="AP240" s="67"/>
      <c r="AQ240" s="67"/>
      <c r="AR240" s="67"/>
      <c r="AS240" s="67"/>
      <c r="AT240" s="67"/>
      <c r="AU240" s="67"/>
      <c r="AV240" s="67"/>
      <c r="AW240" s="67"/>
      <c r="AX240" s="67"/>
      <c r="AY240" s="67"/>
    </row>
    <row r="241" spans="3:51" s="1" customFormat="1" x14ac:dyDescent="0.25"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66"/>
      <c r="AF241" s="67"/>
      <c r="AG241" s="67"/>
      <c r="AH241" s="67"/>
      <c r="AI241" s="67"/>
      <c r="AJ241" s="67"/>
      <c r="AK241" s="67"/>
      <c r="AL241" s="67"/>
      <c r="AM241" s="67"/>
      <c r="AN241" s="67"/>
      <c r="AO241" s="67"/>
      <c r="AP241" s="67"/>
      <c r="AQ241" s="67"/>
      <c r="AR241" s="67"/>
      <c r="AS241" s="67"/>
      <c r="AT241" s="67"/>
      <c r="AU241" s="67"/>
      <c r="AV241" s="67"/>
      <c r="AW241" s="67"/>
      <c r="AX241" s="67"/>
      <c r="AY241" s="67"/>
    </row>
    <row r="242" spans="3:51" s="1" customFormat="1" x14ac:dyDescent="0.25"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66"/>
      <c r="AF242" s="67"/>
      <c r="AG242" s="67"/>
      <c r="AH242" s="67"/>
      <c r="AI242" s="67"/>
      <c r="AJ242" s="67"/>
      <c r="AK242" s="67"/>
      <c r="AL242" s="67"/>
      <c r="AM242" s="67"/>
      <c r="AN242" s="67"/>
      <c r="AO242" s="67"/>
      <c r="AP242" s="67"/>
      <c r="AQ242" s="67"/>
      <c r="AR242" s="67"/>
      <c r="AS242" s="67"/>
      <c r="AT242" s="67"/>
      <c r="AU242" s="67"/>
      <c r="AV242" s="67"/>
      <c r="AW242" s="67"/>
      <c r="AX242" s="67"/>
      <c r="AY242" s="67"/>
    </row>
    <row r="243" spans="3:51" s="1" customFormat="1" x14ac:dyDescent="0.25"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66"/>
      <c r="AF243" s="67"/>
      <c r="AG243" s="67"/>
      <c r="AH243" s="67"/>
      <c r="AI243" s="67"/>
      <c r="AJ243" s="67"/>
      <c r="AK243" s="67"/>
      <c r="AL243" s="67"/>
      <c r="AM243" s="67"/>
      <c r="AN243" s="67"/>
      <c r="AO243" s="67"/>
      <c r="AP243" s="67"/>
      <c r="AQ243" s="67"/>
      <c r="AR243" s="67"/>
      <c r="AS243" s="67"/>
      <c r="AT243" s="67"/>
      <c r="AU243" s="67"/>
      <c r="AV243" s="67"/>
      <c r="AW243" s="67"/>
      <c r="AX243" s="67"/>
      <c r="AY243" s="67"/>
    </row>
    <row r="244" spans="3:51" s="1" customFormat="1" x14ac:dyDescent="0.25"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66"/>
      <c r="AF244" s="67"/>
      <c r="AG244" s="67"/>
      <c r="AH244" s="67"/>
      <c r="AI244" s="67"/>
      <c r="AJ244" s="67"/>
      <c r="AK244" s="67"/>
      <c r="AL244" s="67"/>
      <c r="AM244" s="67"/>
      <c r="AN244" s="67"/>
      <c r="AO244" s="67"/>
      <c r="AP244" s="67"/>
      <c r="AQ244" s="67"/>
      <c r="AR244" s="67"/>
      <c r="AS244" s="67"/>
      <c r="AT244" s="67"/>
      <c r="AU244" s="67"/>
      <c r="AV244" s="67"/>
      <c r="AW244" s="67"/>
      <c r="AX244" s="67"/>
      <c r="AY244" s="67"/>
    </row>
    <row r="245" spans="3:51" s="1" customFormat="1" x14ac:dyDescent="0.25"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66"/>
      <c r="AF245" s="67"/>
      <c r="AG245" s="67"/>
      <c r="AH245" s="67"/>
      <c r="AI245" s="67"/>
      <c r="AJ245" s="67"/>
      <c r="AK245" s="67"/>
      <c r="AL245" s="67"/>
      <c r="AM245" s="67"/>
      <c r="AN245" s="67"/>
      <c r="AO245" s="67"/>
      <c r="AP245" s="67"/>
      <c r="AQ245" s="67"/>
      <c r="AR245" s="67"/>
      <c r="AS245" s="67"/>
      <c r="AT245" s="67"/>
      <c r="AU245" s="67"/>
      <c r="AV245" s="67"/>
      <c r="AW245" s="67"/>
      <c r="AX245" s="67"/>
      <c r="AY245" s="67"/>
    </row>
    <row r="246" spans="3:51" s="1" customFormat="1" x14ac:dyDescent="0.25"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66"/>
      <c r="AF246" s="67"/>
      <c r="AG246" s="67"/>
      <c r="AH246" s="67"/>
      <c r="AI246" s="67"/>
      <c r="AJ246" s="67"/>
      <c r="AK246" s="67"/>
      <c r="AL246" s="67"/>
      <c r="AM246" s="67"/>
      <c r="AN246" s="67"/>
      <c r="AO246" s="67"/>
      <c r="AP246" s="67"/>
      <c r="AQ246" s="67"/>
      <c r="AR246" s="67"/>
      <c r="AS246" s="67"/>
      <c r="AT246" s="67"/>
      <c r="AU246" s="67"/>
      <c r="AV246" s="67"/>
      <c r="AW246" s="67"/>
      <c r="AX246" s="67"/>
      <c r="AY246" s="67"/>
    </row>
    <row r="247" spans="3:51" s="1" customFormat="1" x14ac:dyDescent="0.25"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66"/>
      <c r="AF247" s="67"/>
      <c r="AG247" s="67"/>
      <c r="AH247" s="67"/>
      <c r="AI247" s="67"/>
      <c r="AJ247" s="67"/>
      <c r="AK247" s="67"/>
      <c r="AL247" s="67"/>
      <c r="AM247" s="67"/>
      <c r="AN247" s="67"/>
      <c r="AO247" s="67"/>
      <c r="AP247" s="67"/>
      <c r="AQ247" s="67"/>
      <c r="AR247" s="67"/>
      <c r="AS247" s="67"/>
      <c r="AT247" s="67"/>
      <c r="AU247" s="67"/>
      <c r="AV247" s="67"/>
      <c r="AW247" s="67"/>
      <c r="AX247" s="67"/>
      <c r="AY247" s="67"/>
    </row>
    <row r="248" spans="3:51" s="1" customFormat="1" x14ac:dyDescent="0.25"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66"/>
      <c r="AF248" s="67"/>
      <c r="AG248" s="67"/>
      <c r="AH248" s="67"/>
      <c r="AI248" s="67"/>
      <c r="AJ248" s="67"/>
      <c r="AK248" s="67"/>
      <c r="AL248" s="67"/>
      <c r="AM248" s="67"/>
      <c r="AN248" s="67"/>
      <c r="AO248" s="67"/>
      <c r="AP248" s="67"/>
      <c r="AQ248" s="67"/>
      <c r="AR248" s="67"/>
      <c r="AS248" s="67"/>
      <c r="AT248" s="67"/>
      <c r="AU248" s="67"/>
      <c r="AV248" s="67"/>
      <c r="AW248" s="67"/>
      <c r="AX248" s="67"/>
      <c r="AY248" s="67"/>
    </row>
    <row r="249" spans="3:51" s="1" customFormat="1" x14ac:dyDescent="0.25"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66"/>
      <c r="AF249" s="67"/>
      <c r="AG249" s="67"/>
      <c r="AH249" s="67"/>
      <c r="AI249" s="67"/>
      <c r="AJ249" s="67"/>
      <c r="AK249" s="67"/>
      <c r="AL249" s="67"/>
      <c r="AM249" s="67"/>
      <c r="AN249" s="67"/>
      <c r="AO249" s="67"/>
      <c r="AP249" s="67"/>
      <c r="AQ249" s="67"/>
      <c r="AR249" s="67"/>
      <c r="AS249" s="67"/>
      <c r="AT249" s="67"/>
      <c r="AU249" s="67"/>
      <c r="AV249" s="67"/>
      <c r="AW249" s="67"/>
      <c r="AX249" s="67"/>
      <c r="AY249" s="67"/>
    </row>
    <row r="250" spans="3:51" s="1" customFormat="1" x14ac:dyDescent="0.25">
      <c r="C250" s="28"/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66"/>
      <c r="AF250" s="67"/>
      <c r="AG250" s="67"/>
      <c r="AH250" s="67"/>
      <c r="AI250" s="67"/>
      <c r="AJ250" s="67"/>
      <c r="AK250" s="67"/>
      <c r="AL250" s="67"/>
      <c r="AM250" s="67"/>
      <c r="AN250" s="67"/>
      <c r="AO250" s="67"/>
      <c r="AP250" s="67"/>
      <c r="AQ250" s="67"/>
      <c r="AR250" s="67"/>
      <c r="AS250" s="67"/>
      <c r="AT250" s="67"/>
      <c r="AU250" s="67"/>
      <c r="AV250" s="67"/>
      <c r="AW250" s="67"/>
      <c r="AX250" s="67"/>
      <c r="AY250" s="67"/>
    </row>
    <row r="251" spans="3:51" s="1" customFormat="1" x14ac:dyDescent="0.25"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66"/>
      <c r="AF251" s="67"/>
      <c r="AG251" s="67"/>
      <c r="AH251" s="67"/>
      <c r="AI251" s="67"/>
      <c r="AJ251" s="67"/>
      <c r="AK251" s="67"/>
      <c r="AL251" s="67"/>
      <c r="AM251" s="67"/>
      <c r="AN251" s="67"/>
      <c r="AO251" s="67"/>
      <c r="AP251" s="67"/>
      <c r="AQ251" s="67"/>
      <c r="AR251" s="67"/>
      <c r="AS251" s="67"/>
      <c r="AT251" s="67"/>
      <c r="AU251" s="67"/>
      <c r="AV251" s="67"/>
      <c r="AW251" s="67"/>
      <c r="AX251" s="67"/>
      <c r="AY251" s="67"/>
    </row>
    <row r="252" spans="3:51" s="1" customFormat="1" x14ac:dyDescent="0.25">
      <c r="C252" s="28"/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66"/>
      <c r="AF252" s="67"/>
      <c r="AG252" s="67"/>
      <c r="AH252" s="67"/>
      <c r="AI252" s="67"/>
      <c r="AJ252" s="67"/>
      <c r="AK252" s="67"/>
      <c r="AL252" s="67"/>
      <c r="AM252" s="67"/>
      <c r="AN252" s="67"/>
      <c r="AO252" s="67"/>
      <c r="AP252" s="67"/>
      <c r="AQ252" s="67"/>
      <c r="AR252" s="67"/>
      <c r="AS252" s="67"/>
      <c r="AT252" s="67"/>
      <c r="AU252" s="67"/>
      <c r="AV252" s="67"/>
      <c r="AW252" s="67"/>
      <c r="AX252" s="67"/>
      <c r="AY252" s="67"/>
    </row>
    <row r="253" spans="3:51" s="1" customFormat="1" x14ac:dyDescent="0.25"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66"/>
      <c r="AF253" s="67"/>
      <c r="AG253" s="67"/>
      <c r="AH253" s="67"/>
      <c r="AI253" s="67"/>
      <c r="AJ253" s="67"/>
      <c r="AK253" s="67"/>
      <c r="AL253" s="67"/>
      <c r="AM253" s="67"/>
      <c r="AN253" s="67"/>
      <c r="AO253" s="67"/>
      <c r="AP253" s="67"/>
      <c r="AQ253" s="67"/>
      <c r="AR253" s="67"/>
      <c r="AS253" s="67"/>
      <c r="AT253" s="67"/>
      <c r="AU253" s="67"/>
      <c r="AV253" s="67"/>
      <c r="AW253" s="67"/>
      <c r="AX253" s="67"/>
      <c r="AY253" s="67"/>
    </row>
    <row r="254" spans="3:51" s="1" customFormat="1" x14ac:dyDescent="0.25">
      <c r="C254" s="28"/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66"/>
      <c r="AF254" s="67"/>
      <c r="AG254" s="67"/>
      <c r="AH254" s="67"/>
      <c r="AI254" s="67"/>
      <c r="AJ254" s="67"/>
      <c r="AK254" s="67"/>
      <c r="AL254" s="67"/>
      <c r="AM254" s="67"/>
      <c r="AN254" s="67"/>
      <c r="AO254" s="67"/>
      <c r="AP254" s="67"/>
      <c r="AQ254" s="67"/>
      <c r="AR254" s="67"/>
      <c r="AS254" s="67"/>
      <c r="AT254" s="67"/>
      <c r="AU254" s="67"/>
      <c r="AV254" s="67"/>
      <c r="AW254" s="67"/>
      <c r="AX254" s="67"/>
      <c r="AY254" s="67"/>
    </row>
    <row r="255" spans="3:51" s="1" customFormat="1" x14ac:dyDescent="0.25">
      <c r="C255" s="28"/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66"/>
      <c r="AF255" s="67"/>
      <c r="AG255" s="67"/>
      <c r="AH255" s="67"/>
      <c r="AI255" s="67"/>
      <c r="AJ255" s="67"/>
      <c r="AK255" s="67"/>
      <c r="AL255" s="67"/>
      <c r="AM255" s="67"/>
      <c r="AN255" s="67"/>
      <c r="AO255" s="67"/>
      <c r="AP255" s="67"/>
      <c r="AQ255" s="67"/>
      <c r="AR255" s="67"/>
      <c r="AS255" s="67"/>
      <c r="AT255" s="67"/>
      <c r="AU255" s="67"/>
      <c r="AV255" s="67"/>
      <c r="AW255" s="67"/>
      <c r="AX255" s="67"/>
      <c r="AY255" s="67"/>
    </row>
    <row r="256" spans="3:51" s="1" customFormat="1" x14ac:dyDescent="0.25">
      <c r="C256" s="28"/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66"/>
      <c r="AF256" s="67"/>
      <c r="AG256" s="67"/>
      <c r="AH256" s="67"/>
      <c r="AI256" s="67"/>
      <c r="AJ256" s="67"/>
      <c r="AK256" s="67"/>
      <c r="AL256" s="67"/>
      <c r="AM256" s="67"/>
      <c r="AN256" s="67"/>
      <c r="AO256" s="67"/>
      <c r="AP256" s="67"/>
      <c r="AQ256" s="67"/>
      <c r="AR256" s="67"/>
      <c r="AS256" s="67"/>
      <c r="AT256" s="67"/>
      <c r="AU256" s="67"/>
      <c r="AV256" s="67"/>
      <c r="AW256" s="67"/>
      <c r="AX256" s="67"/>
      <c r="AY256" s="67"/>
    </row>
    <row r="257" spans="3:51" s="1" customFormat="1" x14ac:dyDescent="0.25">
      <c r="C257" s="28"/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66"/>
      <c r="AF257" s="67"/>
      <c r="AG257" s="67"/>
      <c r="AH257" s="67"/>
      <c r="AI257" s="67"/>
      <c r="AJ257" s="67"/>
      <c r="AK257" s="67"/>
      <c r="AL257" s="67"/>
      <c r="AM257" s="67"/>
      <c r="AN257" s="67"/>
      <c r="AO257" s="67"/>
      <c r="AP257" s="67"/>
      <c r="AQ257" s="67"/>
      <c r="AR257" s="67"/>
      <c r="AS257" s="67"/>
      <c r="AT257" s="67"/>
      <c r="AU257" s="67"/>
      <c r="AV257" s="67"/>
      <c r="AW257" s="67"/>
      <c r="AX257" s="67"/>
      <c r="AY257" s="67"/>
    </row>
    <row r="258" spans="3:51" s="1" customFormat="1" x14ac:dyDescent="0.25">
      <c r="C258" s="28"/>
      <c r="D258" s="28"/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66"/>
      <c r="AF258" s="67"/>
      <c r="AG258" s="67"/>
      <c r="AH258" s="67"/>
      <c r="AI258" s="67"/>
      <c r="AJ258" s="67"/>
      <c r="AK258" s="67"/>
      <c r="AL258" s="67"/>
      <c r="AM258" s="67"/>
      <c r="AN258" s="67"/>
      <c r="AO258" s="67"/>
      <c r="AP258" s="67"/>
      <c r="AQ258" s="67"/>
      <c r="AR258" s="67"/>
      <c r="AS258" s="67"/>
      <c r="AT258" s="67"/>
      <c r="AU258" s="67"/>
      <c r="AV258" s="67"/>
      <c r="AW258" s="67"/>
      <c r="AX258" s="67"/>
      <c r="AY258" s="67"/>
    </row>
    <row r="259" spans="3:51" s="1" customFormat="1" x14ac:dyDescent="0.25">
      <c r="C259" s="28"/>
      <c r="D259" s="28"/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66"/>
      <c r="AF259" s="67"/>
      <c r="AG259" s="67"/>
      <c r="AH259" s="67"/>
      <c r="AI259" s="67"/>
      <c r="AJ259" s="67"/>
      <c r="AK259" s="67"/>
      <c r="AL259" s="67"/>
      <c r="AM259" s="67"/>
      <c r="AN259" s="67"/>
      <c r="AO259" s="67"/>
      <c r="AP259" s="67"/>
      <c r="AQ259" s="67"/>
      <c r="AR259" s="67"/>
      <c r="AS259" s="67"/>
      <c r="AT259" s="67"/>
      <c r="AU259" s="67"/>
      <c r="AV259" s="67"/>
      <c r="AW259" s="67"/>
      <c r="AX259" s="67"/>
      <c r="AY259" s="67"/>
    </row>
    <row r="260" spans="3:51" s="1" customFormat="1" x14ac:dyDescent="0.25">
      <c r="C260" s="28"/>
      <c r="D260" s="28"/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66"/>
      <c r="AF260" s="67"/>
      <c r="AG260" s="67"/>
      <c r="AH260" s="67"/>
      <c r="AI260" s="67"/>
      <c r="AJ260" s="67"/>
      <c r="AK260" s="67"/>
      <c r="AL260" s="67"/>
      <c r="AM260" s="67"/>
      <c r="AN260" s="67"/>
      <c r="AO260" s="67"/>
      <c r="AP260" s="67"/>
      <c r="AQ260" s="67"/>
      <c r="AR260" s="67"/>
      <c r="AS260" s="67"/>
      <c r="AT260" s="67"/>
      <c r="AU260" s="67"/>
      <c r="AV260" s="67"/>
      <c r="AW260" s="67"/>
      <c r="AX260" s="67"/>
      <c r="AY260" s="67"/>
    </row>
    <row r="261" spans="3:51" s="1" customFormat="1" x14ac:dyDescent="0.25">
      <c r="C261" s="28"/>
      <c r="D261" s="28"/>
      <c r="E261" s="28"/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66"/>
      <c r="AF261" s="67"/>
      <c r="AG261" s="67"/>
      <c r="AH261" s="67"/>
      <c r="AI261" s="67"/>
      <c r="AJ261" s="67"/>
      <c r="AK261" s="67"/>
      <c r="AL261" s="67"/>
      <c r="AM261" s="67"/>
      <c r="AN261" s="67"/>
      <c r="AO261" s="67"/>
      <c r="AP261" s="67"/>
      <c r="AQ261" s="67"/>
      <c r="AR261" s="67"/>
      <c r="AS261" s="67"/>
      <c r="AT261" s="67"/>
      <c r="AU261" s="67"/>
      <c r="AV261" s="67"/>
      <c r="AW261" s="67"/>
      <c r="AX261" s="67"/>
      <c r="AY261" s="67"/>
    </row>
    <row r="262" spans="3:51" s="1" customFormat="1" x14ac:dyDescent="0.25">
      <c r="C262" s="28"/>
      <c r="D262" s="28"/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66"/>
      <c r="AF262" s="67"/>
      <c r="AG262" s="67"/>
      <c r="AH262" s="67"/>
      <c r="AI262" s="67"/>
      <c r="AJ262" s="67"/>
      <c r="AK262" s="67"/>
      <c r="AL262" s="67"/>
      <c r="AM262" s="67"/>
      <c r="AN262" s="67"/>
      <c r="AO262" s="67"/>
      <c r="AP262" s="67"/>
      <c r="AQ262" s="67"/>
      <c r="AR262" s="67"/>
      <c r="AS262" s="67"/>
      <c r="AT262" s="67"/>
      <c r="AU262" s="67"/>
      <c r="AV262" s="67"/>
      <c r="AW262" s="67"/>
      <c r="AX262" s="67"/>
      <c r="AY262" s="67"/>
    </row>
    <row r="263" spans="3:51" s="1" customFormat="1" x14ac:dyDescent="0.25">
      <c r="C263" s="28"/>
      <c r="D263" s="28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66"/>
      <c r="AF263" s="67"/>
      <c r="AG263" s="67"/>
      <c r="AH263" s="67"/>
      <c r="AI263" s="67"/>
      <c r="AJ263" s="67"/>
      <c r="AK263" s="67"/>
      <c r="AL263" s="67"/>
      <c r="AM263" s="67"/>
      <c r="AN263" s="67"/>
      <c r="AO263" s="67"/>
      <c r="AP263" s="67"/>
      <c r="AQ263" s="67"/>
      <c r="AR263" s="67"/>
      <c r="AS263" s="67"/>
      <c r="AT263" s="67"/>
      <c r="AU263" s="67"/>
      <c r="AV263" s="67"/>
      <c r="AW263" s="67"/>
      <c r="AX263" s="67"/>
      <c r="AY263" s="67"/>
    </row>
    <row r="264" spans="3:51" s="1" customFormat="1" x14ac:dyDescent="0.25">
      <c r="C264" s="28"/>
      <c r="D264" s="28"/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66"/>
      <c r="AF264" s="67"/>
      <c r="AG264" s="67"/>
      <c r="AH264" s="67"/>
      <c r="AI264" s="67"/>
      <c r="AJ264" s="67"/>
      <c r="AK264" s="67"/>
      <c r="AL264" s="67"/>
      <c r="AM264" s="67"/>
      <c r="AN264" s="67"/>
      <c r="AO264" s="67"/>
      <c r="AP264" s="67"/>
      <c r="AQ264" s="67"/>
      <c r="AR264" s="67"/>
      <c r="AS264" s="67"/>
      <c r="AT264" s="67"/>
      <c r="AU264" s="67"/>
      <c r="AV264" s="67"/>
      <c r="AW264" s="67"/>
      <c r="AX264" s="67"/>
      <c r="AY264" s="67"/>
    </row>
    <row r="265" spans="3:51" s="1" customFormat="1" x14ac:dyDescent="0.25">
      <c r="C265" s="28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66"/>
      <c r="AF265" s="67"/>
      <c r="AG265" s="67"/>
      <c r="AH265" s="67"/>
      <c r="AI265" s="67"/>
      <c r="AJ265" s="67"/>
      <c r="AK265" s="67"/>
      <c r="AL265" s="67"/>
      <c r="AM265" s="67"/>
      <c r="AN265" s="67"/>
      <c r="AO265" s="67"/>
      <c r="AP265" s="67"/>
      <c r="AQ265" s="67"/>
      <c r="AR265" s="67"/>
      <c r="AS265" s="67"/>
      <c r="AT265" s="67"/>
      <c r="AU265" s="67"/>
      <c r="AV265" s="67"/>
      <c r="AW265" s="67"/>
      <c r="AX265" s="67"/>
      <c r="AY265" s="67"/>
    </row>
    <row r="266" spans="3:51" s="1" customFormat="1" x14ac:dyDescent="0.25">
      <c r="C266" s="28"/>
      <c r="D266" s="28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66"/>
      <c r="AF266" s="67"/>
      <c r="AG266" s="67"/>
      <c r="AH266" s="67"/>
      <c r="AI266" s="67"/>
      <c r="AJ266" s="67"/>
      <c r="AK266" s="67"/>
      <c r="AL266" s="67"/>
      <c r="AM266" s="67"/>
      <c r="AN266" s="67"/>
      <c r="AO266" s="67"/>
      <c r="AP266" s="67"/>
      <c r="AQ266" s="67"/>
      <c r="AR266" s="67"/>
      <c r="AS266" s="67"/>
      <c r="AT266" s="67"/>
      <c r="AU266" s="67"/>
      <c r="AV266" s="67"/>
      <c r="AW266" s="67"/>
      <c r="AX266" s="67"/>
      <c r="AY266" s="67"/>
    </row>
    <row r="267" spans="3:51" s="1" customFormat="1" x14ac:dyDescent="0.25">
      <c r="C267" s="28"/>
      <c r="D267" s="28"/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66"/>
      <c r="AF267" s="67"/>
      <c r="AG267" s="67"/>
      <c r="AH267" s="67"/>
      <c r="AI267" s="67"/>
      <c r="AJ267" s="67"/>
      <c r="AK267" s="67"/>
      <c r="AL267" s="67"/>
      <c r="AM267" s="67"/>
      <c r="AN267" s="67"/>
      <c r="AO267" s="67"/>
      <c r="AP267" s="67"/>
      <c r="AQ267" s="67"/>
      <c r="AR267" s="67"/>
      <c r="AS267" s="67"/>
      <c r="AT267" s="67"/>
      <c r="AU267" s="67"/>
      <c r="AV267" s="67"/>
      <c r="AW267" s="67"/>
      <c r="AX267" s="67"/>
      <c r="AY267" s="67"/>
    </row>
    <row r="268" spans="3:51" s="1" customFormat="1" x14ac:dyDescent="0.25">
      <c r="C268" s="28"/>
      <c r="D268" s="28"/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66"/>
      <c r="AF268" s="67"/>
      <c r="AG268" s="67"/>
      <c r="AH268" s="67"/>
      <c r="AI268" s="67"/>
      <c r="AJ268" s="67"/>
      <c r="AK268" s="67"/>
      <c r="AL268" s="67"/>
      <c r="AM268" s="67"/>
      <c r="AN268" s="67"/>
      <c r="AO268" s="67"/>
      <c r="AP268" s="67"/>
      <c r="AQ268" s="67"/>
      <c r="AR268" s="67"/>
      <c r="AS268" s="67"/>
      <c r="AT268" s="67"/>
      <c r="AU268" s="67"/>
      <c r="AV268" s="67"/>
      <c r="AW268" s="67"/>
      <c r="AX268" s="67"/>
      <c r="AY268" s="67"/>
    </row>
    <row r="269" spans="3:51" s="1" customFormat="1" x14ac:dyDescent="0.25">
      <c r="C269" s="28"/>
      <c r="D269" s="28"/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66"/>
      <c r="AF269" s="67"/>
      <c r="AG269" s="67"/>
      <c r="AH269" s="67"/>
      <c r="AI269" s="67"/>
      <c r="AJ269" s="67"/>
      <c r="AK269" s="67"/>
      <c r="AL269" s="67"/>
      <c r="AM269" s="67"/>
      <c r="AN269" s="67"/>
      <c r="AO269" s="67"/>
      <c r="AP269" s="67"/>
      <c r="AQ269" s="67"/>
      <c r="AR269" s="67"/>
      <c r="AS269" s="67"/>
      <c r="AT269" s="67"/>
      <c r="AU269" s="67"/>
      <c r="AV269" s="67"/>
      <c r="AW269" s="67"/>
      <c r="AX269" s="67"/>
      <c r="AY269" s="67"/>
    </row>
    <row r="270" spans="3:51" s="1" customFormat="1" x14ac:dyDescent="0.25">
      <c r="C270" s="28"/>
      <c r="D270" s="28"/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66"/>
      <c r="AF270" s="67"/>
      <c r="AG270" s="67"/>
      <c r="AH270" s="67"/>
      <c r="AI270" s="67"/>
      <c r="AJ270" s="67"/>
      <c r="AK270" s="67"/>
      <c r="AL270" s="67"/>
      <c r="AM270" s="67"/>
      <c r="AN270" s="67"/>
      <c r="AO270" s="67"/>
      <c r="AP270" s="67"/>
      <c r="AQ270" s="67"/>
      <c r="AR270" s="67"/>
      <c r="AS270" s="67"/>
      <c r="AT270" s="67"/>
      <c r="AU270" s="67"/>
      <c r="AV270" s="67"/>
      <c r="AW270" s="67"/>
      <c r="AX270" s="67"/>
      <c r="AY270" s="67"/>
    </row>
    <row r="271" spans="3:51" s="1" customFormat="1" x14ac:dyDescent="0.25">
      <c r="C271" s="28"/>
      <c r="D271" s="28"/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66"/>
      <c r="AF271" s="67"/>
      <c r="AG271" s="67"/>
      <c r="AH271" s="67"/>
      <c r="AI271" s="67"/>
      <c r="AJ271" s="67"/>
      <c r="AK271" s="67"/>
      <c r="AL271" s="67"/>
      <c r="AM271" s="67"/>
      <c r="AN271" s="67"/>
      <c r="AO271" s="67"/>
      <c r="AP271" s="67"/>
      <c r="AQ271" s="67"/>
      <c r="AR271" s="67"/>
      <c r="AS271" s="67"/>
      <c r="AT271" s="67"/>
      <c r="AU271" s="67"/>
      <c r="AV271" s="67"/>
      <c r="AW271" s="67"/>
      <c r="AX271" s="67"/>
      <c r="AY271" s="67"/>
    </row>
    <row r="272" spans="3:51" s="1" customFormat="1" x14ac:dyDescent="0.25">
      <c r="C272" s="28"/>
      <c r="D272" s="28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66"/>
      <c r="AF272" s="67"/>
      <c r="AG272" s="67"/>
      <c r="AH272" s="67"/>
      <c r="AI272" s="67"/>
      <c r="AJ272" s="67"/>
      <c r="AK272" s="67"/>
      <c r="AL272" s="67"/>
      <c r="AM272" s="67"/>
      <c r="AN272" s="67"/>
      <c r="AO272" s="67"/>
      <c r="AP272" s="67"/>
      <c r="AQ272" s="67"/>
      <c r="AR272" s="67"/>
      <c r="AS272" s="67"/>
      <c r="AT272" s="67"/>
      <c r="AU272" s="67"/>
      <c r="AV272" s="67"/>
      <c r="AW272" s="67"/>
      <c r="AX272" s="67"/>
      <c r="AY272" s="67"/>
    </row>
    <row r="273" spans="3:51" s="1" customFormat="1" x14ac:dyDescent="0.25">
      <c r="C273" s="28"/>
      <c r="D273" s="28"/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66"/>
      <c r="AF273" s="67"/>
      <c r="AG273" s="67"/>
      <c r="AH273" s="67"/>
      <c r="AI273" s="67"/>
      <c r="AJ273" s="67"/>
      <c r="AK273" s="67"/>
      <c r="AL273" s="67"/>
      <c r="AM273" s="67"/>
      <c r="AN273" s="67"/>
      <c r="AO273" s="67"/>
      <c r="AP273" s="67"/>
      <c r="AQ273" s="67"/>
      <c r="AR273" s="67"/>
      <c r="AS273" s="67"/>
      <c r="AT273" s="67"/>
      <c r="AU273" s="67"/>
      <c r="AV273" s="67"/>
      <c r="AW273" s="67"/>
      <c r="AX273" s="67"/>
      <c r="AY273" s="67"/>
    </row>
    <row r="274" spans="3:51" s="1" customFormat="1" x14ac:dyDescent="0.25">
      <c r="C274" s="28"/>
      <c r="D274" s="28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66"/>
      <c r="AF274" s="67"/>
      <c r="AG274" s="67"/>
      <c r="AH274" s="67"/>
      <c r="AI274" s="67"/>
      <c r="AJ274" s="67"/>
      <c r="AK274" s="67"/>
      <c r="AL274" s="67"/>
      <c r="AM274" s="67"/>
      <c r="AN274" s="67"/>
      <c r="AO274" s="67"/>
      <c r="AP274" s="67"/>
      <c r="AQ274" s="67"/>
      <c r="AR274" s="67"/>
      <c r="AS274" s="67"/>
      <c r="AT274" s="67"/>
      <c r="AU274" s="67"/>
      <c r="AV274" s="67"/>
      <c r="AW274" s="67"/>
      <c r="AX274" s="67"/>
      <c r="AY274" s="67"/>
    </row>
    <row r="275" spans="3:51" s="1" customFormat="1" x14ac:dyDescent="0.25"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66"/>
      <c r="AF275" s="67"/>
      <c r="AG275" s="67"/>
      <c r="AH275" s="67"/>
      <c r="AI275" s="67"/>
      <c r="AJ275" s="67"/>
      <c r="AK275" s="67"/>
      <c r="AL275" s="67"/>
      <c r="AM275" s="67"/>
      <c r="AN275" s="67"/>
      <c r="AO275" s="67"/>
      <c r="AP275" s="67"/>
      <c r="AQ275" s="67"/>
      <c r="AR275" s="67"/>
      <c r="AS275" s="67"/>
      <c r="AT275" s="67"/>
      <c r="AU275" s="67"/>
      <c r="AV275" s="67"/>
      <c r="AW275" s="67"/>
      <c r="AX275" s="67"/>
      <c r="AY275" s="67"/>
    </row>
    <row r="276" spans="3:51" s="1" customFormat="1" x14ac:dyDescent="0.25">
      <c r="C276" s="28"/>
      <c r="D276" s="28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66"/>
      <c r="AF276" s="67"/>
      <c r="AG276" s="67"/>
      <c r="AH276" s="67"/>
      <c r="AI276" s="67"/>
      <c r="AJ276" s="67"/>
      <c r="AK276" s="67"/>
      <c r="AL276" s="67"/>
      <c r="AM276" s="67"/>
      <c r="AN276" s="67"/>
      <c r="AO276" s="67"/>
      <c r="AP276" s="67"/>
      <c r="AQ276" s="67"/>
      <c r="AR276" s="67"/>
      <c r="AS276" s="67"/>
      <c r="AT276" s="67"/>
      <c r="AU276" s="67"/>
      <c r="AV276" s="67"/>
      <c r="AW276" s="67"/>
      <c r="AX276" s="67"/>
      <c r="AY276" s="67"/>
    </row>
    <row r="277" spans="3:51" s="1" customFormat="1" x14ac:dyDescent="0.25">
      <c r="C277" s="28"/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66"/>
      <c r="AF277" s="67"/>
      <c r="AG277" s="67"/>
      <c r="AH277" s="67"/>
      <c r="AI277" s="67"/>
      <c r="AJ277" s="67"/>
      <c r="AK277" s="67"/>
      <c r="AL277" s="67"/>
      <c r="AM277" s="67"/>
      <c r="AN277" s="67"/>
      <c r="AO277" s="67"/>
      <c r="AP277" s="67"/>
      <c r="AQ277" s="67"/>
      <c r="AR277" s="67"/>
      <c r="AS277" s="67"/>
      <c r="AT277" s="67"/>
      <c r="AU277" s="67"/>
      <c r="AV277" s="67"/>
      <c r="AW277" s="67"/>
      <c r="AX277" s="67"/>
      <c r="AY277" s="67"/>
    </row>
    <row r="278" spans="3:51" s="1" customFormat="1" x14ac:dyDescent="0.25">
      <c r="C278" s="28"/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66"/>
      <c r="AF278" s="67"/>
      <c r="AG278" s="67"/>
      <c r="AH278" s="67"/>
      <c r="AI278" s="67"/>
      <c r="AJ278" s="67"/>
      <c r="AK278" s="67"/>
      <c r="AL278" s="67"/>
      <c r="AM278" s="67"/>
      <c r="AN278" s="67"/>
      <c r="AO278" s="67"/>
      <c r="AP278" s="67"/>
      <c r="AQ278" s="67"/>
      <c r="AR278" s="67"/>
      <c r="AS278" s="67"/>
      <c r="AT278" s="67"/>
      <c r="AU278" s="67"/>
      <c r="AV278" s="67"/>
      <c r="AW278" s="67"/>
      <c r="AX278" s="67"/>
      <c r="AY278" s="67"/>
    </row>
    <row r="279" spans="3:51" s="1" customFormat="1" x14ac:dyDescent="0.25"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66"/>
      <c r="AF279" s="67"/>
      <c r="AG279" s="67"/>
      <c r="AH279" s="67"/>
      <c r="AI279" s="67"/>
      <c r="AJ279" s="67"/>
      <c r="AK279" s="67"/>
      <c r="AL279" s="67"/>
      <c r="AM279" s="67"/>
      <c r="AN279" s="67"/>
      <c r="AO279" s="67"/>
      <c r="AP279" s="67"/>
      <c r="AQ279" s="67"/>
      <c r="AR279" s="67"/>
      <c r="AS279" s="67"/>
      <c r="AT279" s="67"/>
      <c r="AU279" s="67"/>
      <c r="AV279" s="67"/>
      <c r="AW279" s="67"/>
      <c r="AX279" s="67"/>
      <c r="AY279" s="67"/>
    </row>
    <row r="280" spans="3:51" s="1" customFormat="1" x14ac:dyDescent="0.25">
      <c r="C280" s="28"/>
      <c r="D280" s="28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66"/>
      <c r="AF280" s="67"/>
      <c r="AG280" s="67"/>
      <c r="AH280" s="67"/>
      <c r="AI280" s="67"/>
      <c r="AJ280" s="67"/>
      <c r="AK280" s="67"/>
      <c r="AL280" s="67"/>
      <c r="AM280" s="67"/>
      <c r="AN280" s="67"/>
      <c r="AO280" s="67"/>
      <c r="AP280" s="67"/>
      <c r="AQ280" s="67"/>
      <c r="AR280" s="67"/>
      <c r="AS280" s="67"/>
      <c r="AT280" s="67"/>
      <c r="AU280" s="67"/>
      <c r="AV280" s="67"/>
      <c r="AW280" s="67"/>
      <c r="AX280" s="67"/>
      <c r="AY280" s="67"/>
    </row>
    <row r="281" spans="3:51" s="1" customFormat="1" x14ac:dyDescent="0.25">
      <c r="C281" s="28"/>
      <c r="D281" s="28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66"/>
      <c r="AF281" s="67"/>
      <c r="AG281" s="67"/>
      <c r="AH281" s="67"/>
      <c r="AI281" s="67"/>
      <c r="AJ281" s="67"/>
      <c r="AK281" s="67"/>
      <c r="AL281" s="67"/>
      <c r="AM281" s="67"/>
      <c r="AN281" s="67"/>
      <c r="AO281" s="67"/>
      <c r="AP281" s="67"/>
      <c r="AQ281" s="67"/>
      <c r="AR281" s="67"/>
      <c r="AS281" s="67"/>
      <c r="AT281" s="67"/>
      <c r="AU281" s="67"/>
      <c r="AV281" s="67"/>
      <c r="AW281" s="67"/>
      <c r="AX281" s="67"/>
      <c r="AY281" s="67"/>
    </row>
    <row r="282" spans="3:51" s="1" customFormat="1" x14ac:dyDescent="0.25">
      <c r="C282" s="28"/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66"/>
      <c r="AF282" s="67"/>
      <c r="AG282" s="67"/>
      <c r="AH282" s="67"/>
      <c r="AI282" s="67"/>
      <c r="AJ282" s="67"/>
      <c r="AK282" s="67"/>
      <c r="AL282" s="67"/>
      <c r="AM282" s="67"/>
      <c r="AN282" s="67"/>
      <c r="AO282" s="67"/>
      <c r="AP282" s="67"/>
      <c r="AQ282" s="67"/>
      <c r="AR282" s="67"/>
      <c r="AS282" s="67"/>
      <c r="AT282" s="67"/>
      <c r="AU282" s="67"/>
      <c r="AV282" s="67"/>
      <c r="AW282" s="67"/>
      <c r="AX282" s="67"/>
      <c r="AY282" s="67"/>
    </row>
    <row r="283" spans="3:51" s="1" customFormat="1" x14ac:dyDescent="0.25">
      <c r="C283" s="28"/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66"/>
      <c r="AF283" s="67"/>
      <c r="AG283" s="67"/>
      <c r="AH283" s="67"/>
      <c r="AI283" s="67"/>
      <c r="AJ283" s="67"/>
      <c r="AK283" s="67"/>
      <c r="AL283" s="67"/>
      <c r="AM283" s="67"/>
      <c r="AN283" s="67"/>
      <c r="AO283" s="67"/>
      <c r="AP283" s="67"/>
      <c r="AQ283" s="67"/>
      <c r="AR283" s="67"/>
      <c r="AS283" s="67"/>
      <c r="AT283" s="67"/>
      <c r="AU283" s="67"/>
      <c r="AV283" s="67"/>
      <c r="AW283" s="67"/>
      <c r="AX283" s="67"/>
      <c r="AY283" s="67"/>
    </row>
    <row r="284" spans="3:51" s="1" customFormat="1" x14ac:dyDescent="0.25">
      <c r="C284" s="28"/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66"/>
      <c r="AF284" s="67"/>
      <c r="AG284" s="67"/>
      <c r="AH284" s="67"/>
      <c r="AI284" s="67"/>
      <c r="AJ284" s="67"/>
      <c r="AK284" s="67"/>
      <c r="AL284" s="67"/>
      <c r="AM284" s="67"/>
      <c r="AN284" s="67"/>
      <c r="AO284" s="67"/>
      <c r="AP284" s="67"/>
      <c r="AQ284" s="67"/>
      <c r="AR284" s="67"/>
      <c r="AS284" s="67"/>
      <c r="AT284" s="67"/>
      <c r="AU284" s="67"/>
      <c r="AV284" s="67"/>
      <c r="AW284" s="67"/>
      <c r="AX284" s="67"/>
      <c r="AY284" s="67"/>
    </row>
    <row r="285" spans="3:51" s="1" customFormat="1" x14ac:dyDescent="0.25">
      <c r="C285" s="28"/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66"/>
      <c r="AF285" s="67"/>
      <c r="AG285" s="67"/>
      <c r="AH285" s="67"/>
      <c r="AI285" s="67"/>
      <c r="AJ285" s="67"/>
      <c r="AK285" s="67"/>
      <c r="AL285" s="67"/>
      <c r="AM285" s="67"/>
      <c r="AN285" s="67"/>
      <c r="AO285" s="67"/>
      <c r="AP285" s="67"/>
      <c r="AQ285" s="67"/>
      <c r="AR285" s="67"/>
      <c r="AS285" s="67"/>
      <c r="AT285" s="67"/>
      <c r="AU285" s="67"/>
      <c r="AV285" s="67"/>
      <c r="AW285" s="67"/>
      <c r="AX285" s="67"/>
      <c r="AY285" s="67"/>
    </row>
    <row r="286" spans="3:51" s="1" customFormat="1" x14ac:dyDescent="0.25">
      <c r="C286" s="28"/>
      <c r="D286" s="28"/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66"/>
      <c r="AF286" s="67"/>
      <c r="AG286" s="67"/>
      <c r="AH286" s="67"/>
      <c r="AI286" s="67"/>
      <c r="AJ286" s="67"/>
      <c r="AK286" s="67"/>
      <c r="AL286" s="67"/>
      <c r="AM286" s="67"/>
      <c r="AN286" s="67"/>
      <c r="AO286" s="67"/>
      <c r="AP286" s="67"/>
      <c r="AQ286" s="67"/>
      <c r="AR286" s="67"/>
      <c r="AS286" s="67"/>
      <c r="AT286" s="67"/>
      <c r="AU286" s="67"/>
      <c r="AV286" s="67"/>
      <c r="AW286" s="67"/>
      <c r="AX286" s="67"/>
      <c r="AY286" s="67"/>
    </row>
    <row r="287" spans="3:51" s="1" customFormat="1" x14ac:dyDescent="0.25">
      <c r="C287" s="28"/>
      <c r="D287" s="28"/>
      <c r="E287" s="28"/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66"/>
      <c r="AF287" s="67"/>
      <c r="AG287" s="67"/>
      <c r="AH287" s="67"/>
      <c r="AI287" s="67"/>
      <c r="AJ287" s="67"/>
      <c r="AK287" s="67"/>
      <c r="AL287" s="67"/>
      <c r="AM287" s="67"/>
      <c r="AN287" s="67"/>
      <c r="AO287" s="67"/>
      <c r="AP287" s="67"/>
      <c r="AQ287" s="67"/>
      <c r="AR287" s="67"/>
      <c r="AS287" s="67"/>
      <c r="AT287" s="67"/>
      <c r="AU287" s="67"/>
      <c r="AV287" s="67"/>
      <c r="AW287" s="67"/>
      <c r="AX287" s="67"/>
      <c r="AY287" s="67"/>
    </row>
    <row r="288" spans="3:51" s="1" customFormat="1" x14ac:dyDescent="0.25">
      <c r="C288" s="28"/>
      <c r="D288" s="28"/>
      <c r="E288" s="28"/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66"/>
      <c r="AF288" s="67"/>
      <c r="AG288" s="67"/>
      <c r="AH288" s="67"/>
      <c r="AI288" s="67"/>
      <c r="AJ288" s="67"/>
      <c r="AK288" s="67"/>
      <c r="AL288" s="67"/>
      <c r="AM288" s="67"/>
      <c r="AN288" s="67"/>
      <c r="AO288" s="67"/>
      <c r="AP288" s="67"/>
      <c r="AQ288" s="67"/>
      <c r="AR288" s="67"/>
      <c r="AS288" s="67"/>
      <c r="AT288" s="67"/>
      <c r="AU288" s="67"/>
      <c r="AV288" s="67"/>
      <c r="AW288" s="67"/>
      <c r="AX288" s="67"/>
      <c r="AY288" s="67"/>
    </row>
    <row r="289" spans="3:51" s="1" customFormat="1" x14ac:dyDescent="0.25">
      <c r="C289" s="28"/>
      <c r="D289" s="28"/>
      <c r="E289" s="28"/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66"/>
      <c r="AF289" s="67"/>
      <c r="AG289" s="67"/>
      <c r="AH289" s="67"/>
      <c r="AI289" s="67"/>
      <c r="AJ289" s="67"/>
      <c r="AK289" s="67"/>
      <c r="AL289" s="67"/>
      <c r="AM289" s="67"/>
      <c r="AN289" s="67"/>
      <c r="AO289" s="67"/>
      <c r="AP289" s="67"/>
      <c r="AQ289" s="67"/>
      <c r="AR289" s="67"/>
      <c r="AS289" s="67"/>
      <c r="AT289" s="67"/>
      <c r="AU289" s="67"/>
      <c r="AV289" s="67"/>
      <c r="AW289" s="67"/>
      <c r="AX289" s="67"/>
      <c r="AY289" s="67"/>
    </row>
    <row r="290" spans="3:51" s="1" customFormat="1" x14ac:dyDescent="0.25">
      <c r="C290" s="28"/>
      <c r="D290" s="28"/>
      <c r="E290" s="28"/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66"/>
      <c r="AF290" s="67"/>
      <c r="AG290" s="67"/>
      <c r="AH290" s="67"/>
      <c r="AI290" s="67"/>
      <c r="AJ290" s="67"/>
      <c r="AK290" s="67"/>
      <c r="AL290" s="67"/>
      <c r="AM290" s="67"/>
      <c r="AN290" s="67"/>
      <c r="AO290" s="67"/>
      <c r="AP290" s="67"/>
      <c r="AQ290" s="67"/>
      <c r="AR290" s="67"/>
      <c r="AS290" s="67"/>
      <c r="AT290" s="67"/>
      <c r="AU290" s="67"/>
      <c r="AV290" s="67"/>
      <c r="AW290" s="67"/>
      <c r="AX290" s="67"/>
      <c r="AY290" s="67"/>
    </row>
    <row r="291" spans="3:51" s="1" customFormat="1" x14ac:dyDescent="0.25">
      <c r="C291" s="28"/>
      <c r="D291" s="28"/>
      <c r="E291" s="28"/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66"/>
      <c r="AF291" s="67"/>
      <c r="AG291" s="67"/>
      <c r="AH291" s="67"/>
      <c r="AI291" s="67"/>
      <c r="AJ291" s="67"/>
      <c r="AK291" s="67"/>
      <c r="AL291" s="67"/>
      <c r="AM291" s="67"/>
      <c r="AN291" s="67"/>
      <c r="AO291" s="67"/>
      <c r="AP291" s="67"/>
      <c r="AQ291" s="67"/>
      <c r="AR291" s="67"/>
      <c r="AS291" s="67"/>
      <c r="AT291" s="67"/>
      <c r="AU291" s="67"/>
      <c r="AV291" s="67"/>
      <c r="AW291" s="67"/>
      <c r="AX291" s="67"/>
      <c r="AY291" s="67"/>
    </row>
    <row r="292" spans="3:51" s="1" customFormat="1" x14ac:dyDescent="0.25">
      <c r="C292" s="28"/>
      <c r="D292" s="28"/>
      <c r="E292" s="28"/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66"/>
      <c r="AF292" s="67"/>
      <c r="AG292" s="67"/>
      <c r="AH292" s="67"/>
      <c r="AI292" s="67"/>
      <c r="AJ292" s="67"/>
      <c r="AK292" s="67"/>
      <c r="AL292" s="67"/>
      <c r="AM292" s="67"/>
      <c r="AN292" s="67"/>
      <c r="AO292" s="67"/>
      <c r="AP292" s="67"/>
      <c r="AQ292" s="67"/>
      <c r="AR292" s="67"/>
      <c r="AS292" s="67"/>
      <c r="AT292" s="67"/>
      <c r="AU292" s="67"/>
      <c r="AV292" s="67"/>
      <c r="AW292" s="67"/>
      <c r="AX292" s="67"/>
      <c r="AY292" s="67"/>
    </row>
    <row r="293" spans="3:51" s="1" customFormat="1" x14ac:dyDescent="0.25">
      <c r="C293" s="28"/>
      <c r="D293" s="28"/>
      <c r="E293" s="28"/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66"/>
      <c r="AF293" s="67"/>
      <c r="AG293" s="67"/>
      <c r="AH293" s="67"/>
      <c r="AI293" s="67"/>
      <c r="AJ293" s="67"/>
      <c r="AK293" s="67"/>
      <c r="AL293" s="67"/>
      <c r="AM293" s="67"/>
      <c r="AN293" s="67"/>
      <c r="AO293" s="67"/>
      <c r="AP293" s="67"/>
      <c r="AQ293" s="67"/>
      <c r="AR293" s="67"/>
      <c r="AS293" s="67"/>
      <c r="AT293" s="67"/>
      <c r="AU293" s="67"/>
      <c r="AV293" s="67"/>
      <c r="AW293" s="67"/>
      <c r="AX293" s="67"/>
      <c r="AY293" s="67"/>
    </row>
    <row r="294" spans="3:51" s="1" customFormat="1" x14ac:dyDescent="0.25">
      <c r="C294" s="28"/>
      <c r="D294" s="28"/>
      <c r="E294" s="28"/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66"/>
      <c r="AF294" s="67"/>
      <c r="AG294" s="67"/>
      <c r="AH294" s="67"/>
      <c r="AI294" s="67"/>
      <c r="AJ294" s="67"/>
      <c r="AK294" s="67"/>
      <c r="AL294" s="67"/>
      <c r="AM294" s="67"/>
      <c r="AN294" s="67"/>
      <c r="AO294" s="67"/>
      <c r="AP294" s="67"/>
      <c r="AQ294" s="67"/>
      <c r="AR294" s="67"/>
      <c r="AS294" s="67"/>
      <c r="AT294" s="67"/>
      <c r="AU294" s="67"/>
      <c r="AV294" s="67"/>
      <c r="AW294" s="67"/>
      <c r="AX294" s="67"/>
      <c r="AY294" s="67"/>
    </row>
    <row r="295" spans="3:51" s="1" customFormat="1" x14ac:dyDescent="0.25">
      <c r="C295" s="28"/>
      <c r="D295" s="28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66"/>
      <c r="AF295" s="67"/>
      <c r="AG295" s="67"/>
      <c r="AH295" s="67"/>
      <c r="AI295" s="67"/>
      <c r="AJ295" s="67"/>
      <c r="AK295" s="67"/>
      <c r="AL295" s="67"/>
      <c r="AM295" s="67"/>
      <c r="AN295" s="67"/>
      <c r="AO295" s="67"/>
      <c r="AP295" s="67"/>
      <c r="AQ295" s="67"/>
      <c r="AR295" s="67"/>
      <c r="AS295" s="67"/>
      <c r="AT295" s="67"/>
      <c r="AU295" s="67"/>
      <c r="AV295" s="67"/>
      <c r="AW295" s="67"/>
      <c r="AX295" s="67"/>
      <c r="AY295" s="67"/>
    </row>
    <row r="296" spans="3:51" s="1" customFormat="1" x14ac:dyDescent="0.25">
      <c r="C296" s="28"/>
      <c r="D296" s="28"/>
      <c r="E296" s="28"/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66"/>
      <c r="AF296" s="67"/>
      <c r="AG296" s="67"/>
      <c r="AH296" s="67"/>
      <c r="AI296" s="67"/>
      <c r="AJ296" s="67"/>
      <c r="AK296" s="67"/>
      <c r="AL296" s="67"/>
      <c r="AM296" s="67"/>
      <c r="AN296" s="67"/>
      <c r="AO296" s="67"/>
      <c r="AP296" s="67"/>
      <c r="AQ296" s="67"/>
      <c r="AR296" s="67"/>
      <c r="AS296" s="67"/>
      <c r="AT296" s="67"/>
      <c r="AU296" s="67"/>
      <c r="AV296" s="67"/>
      <c r="AW296" s="67"/>
      <c r="AX296" s="67"/>
      <c r="AY296" s="67"/>
    </row>
    <row r="297" spans="3:51" s="1" customFormat="1" x14ac:dyDescent="0.25">
      <c r="C297" s="28"/>
      <c r="D297" s="28"/>
      <c r="E297" s="28"/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66"/>
      <c r="AF297" s="67"/>
      <c r="AG297" s="67"/>
      <c r="AH297" s="67"/>
      <c r="AI297" s="67"/>
      <c r="AJ297" s="67"/>
      <c r="AK297" s="67"/>
      <c r="AL297" s="67"/>
      <c r="AM297" s="67"/>
      <c r="AN297" s="67"/>
      <c r="AO297" s="67"/>
      <c r="AP297" s="67"/>
      <c r="AQ297" s="67"/>
      <c r="AR297" s="67"/>
      <c r="AS297" s="67"/>
      <c r="AT297" s="67"/>
      <c r="AU297" s="67"/>
      <c r="AV297" s="67"/>
      <c r="AW297" s="67"/>
      <c r="AX297" s="67"/>
      <c r="AY297" s="67"/>
    </row>
    <row r="298" spans="3:51" s="1" customFormat="1" x14ac:dyDescent="0.25">
      <c r="C298" s="28"/>
      <c r="D298" s="28"/>
      <c r="E298" s="28"/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66"/>
      <c r="AF298" s="67"/>
      <c r="AG298" s="67"/>
      <c r="AH298" s="67"/>
      <c r="AI298" s="67"/>
      <c r="AJ298" s="67"/>
      <c r="AK298" s="67"/>
      <c r="AL298" s="67"/>
      <c r="AM298" s="67"/>
      <c r="AN298" s="67"/>
      <c r="AO298" s="67"/>
      <c r="AP298" s="67"/>
      <c r="AQ298" s="67"/>
      <c r="AR298" s="67"/>
      <c r="AS298" s="67"/>
      <c r="AT298" s="67"/>
      <c r="AU298" s="67"/>
      <c r="AV298" s="67"/>
      <c r="AW298" s="67"/>
      <c r="AX298" s="67"/>
      <c r="AY298" s="67"/>
    </row>
    <row r="299" spans="3:51" s="1" customFormat="1" x14ac:dyDescent="0.25">
      <c r="C299" s="28"/>
      <c r="D299" s="28"/>
      <c r="E299" s="28"/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66"/>
      <c r="AF299" s="67"/>
      <c r="AG299" s="67"/>
      <c r="AH299" s="67"/>
      <c r="AI299" s="67"/>
      <c r="AJ299" s="67"/>
      <c r="AK299" s="67"/>
      <c r="AL299" s="67"/>
      <c r="AM299" s="67"/>
      <c r="AN299" s="67"/>
      <c r="AO299" s="67"/>
      <c r="AP299" s="67"/>
      <c r="AQ299" s="67"/>
      <c r="AR299" s="67"/>
      <c r="AS299" s="67"/>
      <c r="AT299" s="67"/>
      <c r="AU299" s="67"/>
      <c r="AV299" s="67"/>
      <c r="AW299" s="67"/>
      <c r="AX299" s="67"/>
      <c r="AY299" s="67"/>
    </row>
    <row r="300" spans="3:51" s="1" customFormat="1" x14ac:dyDescent="0.25">
      <c r="C300" s="28"/>
      <c r="D300" s="28"/>
      <c r="E300" s="28"/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66"/>
      <c r="AF300" s="67"/>
      <c r="AG300" s="67"/>
      <c r="AH300" s="67"/>
      <c r="AI300" s="67"/>
      <c r="AJ300" s="67"/>
      <c r="AK300" s="67"/>
      <c r="AL300" s="67"/>
      <c r="AM300" s="67"/>
      <c r="AN300" s="67"/>
      <c r="AO300" s="67"/>
      <c r="AP300" s="67"/>
      <c r="AQ300" s="67"/>
      <c r="AR300" s="67"/>
      <c r="AS300" s="67"/>
      <c r="AT300" s="67"/>
      <c r="AU300" s="67"/>
      <c r="AV300" s="67"/>
      <c r="AW300" s="67"/>
      <c r="AX300" s="67"/>
      <c r="AY300" s="67"/>
    </row>
    <row r="301" spans="3:51" s="1" customFormat="1" x14ac:dyDescent="0.25">
      <c r="C301" s="28"/>
      <c r="D301" s="28"/>
      <c r="E301" s="28"/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66"/>
      <c r="AF301" s="67"/>
      <c r="AG301" s="67"/>
      <c r="AH301" s="67"/>
      <c r="AI301" s="67"/>
      <c r="AJ301" s="67"/>
      <c r="AK301" s="67"/>
      <c r="AL301" s="67"/>
      <c r="AM301" s="67"/>
      <c r="AN301" s="67"/>
      <c r="AO301" s="67"/>
      <c r="AP301" s="67"/>
      <c r="AQ301" s="67"/>
      <c r="AR301" s="67"/>
      <c r="AS301" s="67"/>
      <c r="AT301" s="67"/>
      <c r="AU301" s="67"/>
      <c r="AV301" s="67"/>
      <c r="AW301" s="67"/>
      <c r="AX301" s="67"/>
      <c r="AY301" s="67"/>
    </row>
    <row r="302" spans="3:51" s="1" customFormat="1" x14ac:dyDescent="0.25">
      <c r="C302" s="28"/>
      <c r="D302" s="28"/>
      <c r="E302" s="28"/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66"/>
      <c r="AF302" s="67"/>
      <c r="AG302" s="67"/>
      <c r="AH302" s="67"/>
      <c r="AI302" s="67"/>
      <c r="AJ302" s="67"/>
      <c r="AK302" s="67"/>
      <c r="AL302" s="67"/>
      <c r="AM302" s="67"/>
      <c r="AN302" s="67"/>
      <c r="AO302" s="67"/>
      <c r="AP302" s="67"/>
      <c r="AQ302" s="67"/>
      <c r="AR302" s="67"/>
      <c r="AS302" s="67"/>
      <c r="AT302" s="67"/>
      <c r="AU302" s="67"/>
      <c r="AV302" s="67"/>
      <c r="AW302" s="67"/>
      <c r="AX302" s="67"/>
      <c r="AY302" s="67"/>
    </row>
    <row r="303" spans="3:51" s="1" customFormat="1" x14ac:dyDescent="0.25">
      <c r="C303" s="28"/>
      <c r="D303" s="28"/>
      <c r="E303" s="28"/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66"/>
      <c r="AF303" s="67"/>
      <c r="AG303" s="67"/>
      <c r="AH303" s="67"/>
      <c r="AI303" s="67"/>
      <c r="AJ303" s="67"/>
      <c r="AK303" s="67"/>
      <c r="AL303" s="67"/>
      <c r="AM303" s="67"/>
      <c r="AN303" s="67"/>
      <c r="AO303" s="67"/>
      <c r="AP303" s="67"/>
      <c r="AQ303" s="67"/>
      <c r="AR303" s="67"/>
      <c r="AS303" s="67"/>
      <c r="AT303" s="67"/>
      <c r="AU303" s="67"/>
      <c r="AV303" s="67"/>
      <c r="AW303" s="67"/>
      <c r="AX303" s="67"/>
      <c r="AY303" s="67"/>
    </row>
    <row r="304" spans="3:51" s="1" customFormat="1" x14ac:dyDescent="0.25">
      <c r="C304" s="28"/>
      <c r="D304" s="28"/>
      <c r="E304" s="28"/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66"/>
      <c r="AF304" s="67"/>
      <c r="AG304" s="67"/>
      <c r="AH304" s="67"/>
      <c r="AI304" s="67"/>
      <c r="AJ304" s="67"/>
      <c r="AK304" s="67"/>
      <c r="AL304" s="67"/>
      <c r="AM304" s="67"/>
      <c r="AN304" s="67"/>
      <c r="AO304" s="67"/>
      <c r="AP304" s="67"/>
      <c r="AQ304" s="67"/>
      <c r="AR304" s="67"/>
      <c r="AS304" s="67"/>
      <c r="AT304" s="67"/>
      <c r="AU304" s="67"/>
      <c r="AV304" s="67"/>
      <c r="AW304" s="67"/>
      <c r="AX304" s="67"/>
      <c r="AY304" s="67"/>
    </row>
    <row r="305" spans="3:51" s="1" customFormat="1" x14ac:dyDescent="0.25"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66"/>
      <c r="AF305" s="67"/>
      <c r="AG305" s="67"/>
      <c r="AH305" s="67"/>
      <c r="AI305" s="67"/>
      <c r="AJ305" s="67"/>
      <c r="AK305" s="67"/>
      <c r="AL305" s="67"/>
      <c r="AM305" s="67"/>
      <c r="AN305" s="67"/>
      <c r="AO305" s="67"/>
      <c r="AP305" s="67"/>
      <c r="AQ305" s="67"/>
      <c r="AR305" s="67"/>
      <c r="AS305" s="67"/>
      <c r="AT305" s="67"/>
      <c r="AU305" s="67"/>
      <c r="AV305" s="67"/>
      <c r="AW305" s="67"/>
      <c r="AX305" s="67"/>
      <c r="AY305" s="67"/>
    </row>
    <row r="306" spans="3:51" s="1" customFormat="1" x14ac:dyDescent="0.25">
      <c r="C306" s="28"/>
      <c r="D306" s="28"/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66"/>
      <c r="AF306" s="67"/>
      <c r="AG306" s="67"/>
      <c r="AH306" s="67"/>
      <c r="AI306" s="67"/>
      <c r="AJ306" s="67"/>
      <c r="AK306" s="67"/>
      <c r="AL306" s="67"/>
      <c r="AM306" s="67"/>
      <c r="AN306" s="67"/>
      <c r="AO306" s="67"/>
      <c r="AP306" s="67"/>
      <c r="AQ306" s="67"/>
      <c r="AR306" s="67"/>
      <c r="AS306" s="67"/>
      <c r="AT306" s="67"/>
      <c r="AU306" s="67"/>
      <c r="AV306" s="67"/>
      <c r="AW306" s="67"/>
      <c r="AX306" s="67"/>
      <c r="AY306" s="67"/>
    </row>
  </sheetData>
  <mergeCells count="12">
    <mergeCell ref="B2:AA2"/>
    <mergeCell ref="J26:L26"/>
    <mergeCell ref="O26:Q26"/>
    <mergeCell ref="T26:V26"/>
    <mergeCell ref="T25:V25"/>
    <mergeCell ref="F28:Y28"/>
    <mergeCell ref="B35:AA35"/>
    <mergeCell ref="F29:Y29"/>
    <mergeCell ref="F30:Y30"/>
    <mergeCell ref="F31:Y31"/>
    <mergeCell ref="F32:Y32"/>
    <mergeCell ref="F33:Y33"/>
  </mergeCells>
  <conditionalFormatting sqref="E5:I23 E25:I25 F26:I26">
    <cfRule type="cellIs" dxfId="3" priority="7" operator="equal">
      <formula>0</formula>
    </cfRule>
  </conditionalFormatting>
  <conditionalFormatting sqref="J7:Y22">
    <cfRule type="cellIs" dxfId="2" priority="6" operator="equal">
      <formula>0</formula>
    </cfRule>
  </conditionalFormatting>
  <conditionalFormatting sqref="W26">
    <cfRule type="cellIs" dxfId="1" priority="2" operator="equal">
      <formula>0</formula>
    </cfRule>
  </conditionalFormatting>
  <conditionalFormatting sqref="F33">
    <cfRule type="expression" dxfId="0" priority="1">
      <formula>$F$33&lt;&gt;$R$26</formula>
    </cfRule>
  </conditionalFormatting>
  <pageMargins left="0.70866141732283472" right="0.70866141732283472" top="0.78740157480314965" bottom="0.78740157480314965" header="0.31496062992125984" footer="0.31496062992125984"/>
  <pageSetup paperSize="9" scale="2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Signalverarbeitung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Rohrer</dc:creator>
  <cp:lastModifiedBy>Felix Rohrer</cp:lastModifiedBy>
  <cp:lastPrinted>2014-01-05T21:39:52Z</cp:lastPrinted>
  <dcterms:created xsi:type="dcterms:W3CDTF">2014-01-05T21:26:41Z</dcterms:created>
  <dcterms:modified xsi:type="dcterms:W3CDTF">2014-01-12T15:57:58Z</dcterms:modified>
</cp:coreProperties>
</file>